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Q0IWRSMM\Desktop\"/>
    </mc:Choice>
  </mc:AlternateContent>
  <bookViews>
    <workbookView xWindow="195" yWindow="105" windowWidth="12120" windowHeight="6645" tabRatio="733" activeTab="2"/>
  </bookViews>
  <sheets>
    <sheet name="Welcome" sheetId="16" r:id="rId1"/>
    <sheet name="Impacts" sheetId="17" r:id="rId2"/>
    <sheet name="Mitigation" sheetId="18" r:id="rId3"/>
    <sheet name="summary" sheetId="7" r:id="rId4"/>
  </sheets>
  <calcPr calcId="152511"/>
</workbook>
</file>

<file path=xl/calcChain.xml><?xml version="1.0" encoding="utf-8"?>
<calcChain xmlns="http://schemas.openxmlformats.org/spreadsheetml/2006/main">
  <c r="E36" i="18" l="1"/>
  <c r="F36" i="18"/>
  <c r="G36" i="18"/>
  <c r="H36" i="18"/>
  <c r="I36" i="18"/>
  <c r="J36" i="18"/>
  <c r="K36" i="18"/>
  <c r="L36" i="18"/>
  <c r="M36" i="18"/>
  <c r="N36" i="18"/>
  <c r="O36" i="18"/>
  <c r="P36" i="18"/>
  <c r="Q36" i="18"/>
  <c r="R36" i="18"/>
  <c r="S36" i="18"/>
  <c r="T36" i="18"/>
  <c r="D36" i="18"/>
  <c r="E36" i="17"/>
  <c r="F36" i="17"/>
  <c r="G36" i="17"/>
  <c r="H36" i="17"/>
  <c r="I36" i="17"/>
  <c r="J36" i="17"/>
  <c r="K36" i="17"/>
  <c r="L36" i="17"/>
  <c r="M36" i="17"/>
  <c r="N36" i="17"/>
  <c r="O36" i="17"/>
  <c r="P36" i="17"/>
  <c r="Q36" i="17"/>
  <c r="R36" i="17"/>
  <c r="S36" i="17"/>
  <c r="T36" i="17"/>
  <c r="D36" i="17"/>
  <c r="D25" i="17"/>
  <c r="T37" i="17"/>
  <c r="T38" i="17"/>
  <c r="T39" i="17"/>
  <c r="E25" i="18"/>
  <c r="F25" i="18"/>
  <c r="G25" i="18"/>
  <c r="H25" i="18"/>
  <c r="I25" i="18"/>
  <c r="J25" i="18"/>
  <c r="K25" i="18"/>
  <c r="L25" i="18"/>
  <c r="M25" i="18"/>
  <c r="N25" i="18"/>
  <c r="O25" i="18"/>
  <c r="P25" i="18"/>
  <c r="Q25" i="18"/>
  <c r="R25" i="18"/>
  <c r="S25" i="18"/>
  <c r="T25" i="18"/>
  <c r="D25" i="18"/>
  <c r="E10" i="18"/>
  <c r="F10" i="18"/>
  <c r="G10" i="18"/>
  <c r="H10" i="18"/>
  <c r="I10" i="18"/>
  <c r="J10" i="18"/>
  <c r="K10" i="18"/>
  <c r="L10" i="18"/>
  <c r="M10" i="18"/>
  <c r="N10" i="18"/>
  <c r="O10" i="18"/>
  <c r="P10" i="18"/>
  <c r="Q10" i="18"/>
  <c r="R10" i="18"/>
  <c r="S10" i="18"/>
  <c r="T10" i="18"/>
  <c r="D10" i="18"/>
  <c r="E25" i="17"/>
  <c r="F25" i="17"/>
  <c r="G25" i="17"/>
  <c r="H25" i="17"/>
  <c r="I25" i="17"/>
  <c r="J25" i="17"/>
  <c r="K25" i="17"/>
  <c r="L25" i="17"/>
  <c r="M25" i="17"/>
  <c r="N25" i="17"/>
  <c r="O25" i="17"/>
  <c r="P25" i="17"/>
  <c r="Q25" i="17"/>
  <c r="R25" i="17"/>
  <c r="S25" i="17"/>
  <c r="T25" i="17"/>
  <c r="E10" i="17"/>
  <c r="F10" i="17"/>
  <c r="G10" i="17"/>
  <c r="H10" i="17"/>
  <c r="I10" i="17"/>
  <c r="J10" i="17"/>
  <c r="K10" i="17"/>
  <c r="L10" i="17"/>
  <c r="M10" i="17"/>
  <c r="N10" i="17"/>
  <c r="O10" i="17"/>
  <c r="P10" i="17"/>
  <c r="Q10" i="17"/>
  <c r="R10" i="17"/>
  <c r="S10" i="17"/>
  <c r="T10" i="17"/>
  <c r="D10" i="17"/>
  <c r="U12" i="17" l="1"/>
  <c r="U27" i="17"/>
  <c r="F43" i="17" l="1"/>
  <c r="D43" i="17" s="1"/>
  <c r="T39" i="18" l="1"/>
  <c r="S39" i="18"/>
  <c r="R39" i="18"/>
  <c r="Q39" i="18"/>
  <c r="P39" i="18"/>
  <c r="O39" i="18"/>
  <c r="N39" i="18"/>
  <c r="M39" i="18"/>
  <c r="L39" i="18"/>
  <c r="K39" i="18"/>
  <c r="J39" i="18"/>
  <c r="I39" i="18"/>
  <c r="H39" i="18"/>
  <c r="G39" i="18"/>
  <c r="F39" i="18"/>
  <c r="E39" i="18"/>
  <c r="D39" i="18"/>
  <c r="T38" i="18"/>
  <c r="S38" i="18"/>
  <c r="R38" i="18"/>
  <c r="Q38" i="18"/>
  <c r="P38" i="18"/>
  <c r="O38" i="18"/>
  <c r="N38" i="18"/>
  <c r="M38" i="18"/>
  <c r="L38" i="18"/>
  <c r="K38" i="18"/>
  <c r="J38" i="18"/>
  <c r="I38" i="18"/>
  <c r="H38" i="18"/>
  <c r="G38" i="18"/>
  <c r="F38" i="18"/>
  <c r="E38" i="18"/>
  <c r="D38" i="18"/>
  <c r="T37" i="18"/>
  <c r="S37" i="18"/>
  <c r="R37" i="18"/>
  <c r="Q37" i="18"/>
  <c r="P37" i="18"/>
  <c r="O37" i="18"/>
  <c r="N37" i="18"/>
  <c r="M37" i="18"/>
  <c r="L37" i="18"/>
  <c r="K37" i="18"/>
  <c r="J37" i="18"/>
  <c r="I37" i="18"/>
  <c r="H37" i="18"/>
  <c r="G37" i="18"/>
  <c r="F37" i="18"/>
  <c r="E37" i="18"/>
  <c r="D37" i="18"/>
  <c r="T35" i="18"/>
  <c r="S35" i="18"/>
  <c r="R35" i="18"/>
  <c r="Q35" i="18"/>
  <c r="P35" i="18"/>
  <c r="O35" i="18"/>
  <c r="N35" i="18"/>
  <c r="M35" i="18"/>
  <c r="L35" i="18"/>
  <c r="K35" i="18"/>
  <c r="J35" i="18"/>
  <c r="I35" i="18"/>
  <c r="H35" i="18"/>
  <c r="G35" i="18"/>
  <c r="F35" i="18"/>
  <c r="E35" i="18"/>
  <c r="D35" i="18"/>
  <c r="T34" i="18"/>
  <c r="S34" i="18"/>
  <c r="R34" i="18"/>
  <c r="Q34" i="18"/>
  <c r="P34" i="18"/>
  <c r="O34" i="18"/>
  <c r="N34" i="18"/>
  <c r="M34" i="18"/>
  <c r="L34" i="18"/>
  <c r="K34" i="18"/>
  <c r="J34" i="18"/>
  <c r="I34" i="18"/>
  <c r="H34" i="18"/>
  <c r="G34" i="18"/>
  <c r="F34" i="18"/>
  <c r="E34" i="18"/>
  <c r="D34" i="18"/>
  <c r="T33" i="18"/>
  <c r="S33" i="18"/>
  <c r="R33" i="18"/>
  <c r="Q33" i="18"/>
  <c r="P33" i="18"/>
  <c r="O33" i="18"/>
  <c r="N33" i="18"/>
  <c r="M33" i="18"/>
  <c r="L33" i="18"/>
  <c r="K33" i="18"/>
  <c r="J33" i="18"/>
  <c r="I33" i="18"/>
  <c r="H33" i="18"/>
  <c r="G33" i="18"/>
  <c r="F33" i="18"/>
  <c r="E33" i="18"/>
  <c r="D33" i="18"/>
  <c r="T29" i="18"/>
  <c r="T30" i="18" s="1"/>
  <c r="S29" i="18"/>
  <c r="S30" i="18" s="1"/>
  <c r="R29" i="18"/>
  <c r="Q29" i="18"/>
  <c r="P29" i="18"/>
  <c r="P30" i="18" s="1"/>
  <c r="O29" i="18"/>
  <c r="O30" i="18" s="1"/>
  <c r="N29" i="18"/>
  <c r="M29" i="18"/>
  <c r="L29" i="18"/>
  <c r="L30" i="18" s="1"/>
  <c r="K29" i="18"/>
  <c r="K30" i="18" s="1"/>
  <c r="J29" i="18"/>
  <c r="I29" i="18"/>
  <c r="H29" i="18"/>
  <c r="H30" i="18" s="1"/>
  <c r="G29" i="18"/>
  <c r="G30" i="18" s="1"/>
  <c r="F29" i="18"/>
  <c r="E29" i="18"/>
  <c r="D29" i="18"/>
  <c r="D30" i="18" s="1"/>
  <c r="U27" i="18"/>
  <c r="R30" i="18"/>
  <c r="Q30" i="18"/>
  <c r="N30" i="18"/>
  <c r="M30" i="18"/>
  <c r="J30" i="18"/>
  <c r="I30" i="18"/>
  <c r="F30" i="18"/>
  <c r="E30" i="18"/>
  <c r="T14" i="18"/>
  <c r="S14" i="18"/>
  <c r="R14" i="18"/>
  <c r="R15" i="18" s="1"/>
  <c r="Q14" i="18"/>
  <c r="Q15" i="18" s="1"/>
  <c r="P14" i="18"/>
  <c r="O14" i="18"/>
  <c r="N14" i="18"/>
  <c r="N15" i="18" s="1"/>
  <c r="M14" i="18"/>
  <c r="M15" i="18" s="1"/>
  <c r="L14" i="18"/>
  <c r="K14" i="18"/>
  <c r="J14" i="18"/>
  <c r="J15" i="18" s="1"/>
  <c r="I14" i="18"/>
  <c r="I15" i="18" s="1"/>
  <c r="H14" i="18"/>
  <c r="G14" i="18"/>
  <c r="F14" i="18"/>
  <c r="F15" i="18" s="1"/>
  <c r="E14" i="18"/>
  <c r="E15" i="18" s="1"/>
  <c r="D14" i="18"/>
  <c r="D15" i="18" s="1"/>
  <c r="U12" i="18"/>
  <c r="T15" i="18"/>
  <c r="S15" i="18"/>
  <c r="P15" i="18"/>
  <c r="O15" i="18"/>
  <c r="L15" i="18"/>
  <c r="K15" i="18"/>
  <c r="H15" i="18"/>
  <c r="G15" i="18"/>
  <c r="S39" i="17"/>
  <c r="R39" i="17"/>
  <c r="Q39" i="17"/>
  <c r="P39" i="17"/>
  <c r="O39" i="17"/>
  <c r="N39" i="17"/>
  <c r="M39" i="17"/>
  <c r="L39" i="17"/>
  <c r="K39" i="17"/>
  <c r="J39" i="17"/>
  <c r="I39" i="17"/>
  <c r="H39" i="17"/>
  <c r="G39" i="17"/>
  <c r="F39" i="17"/>
  <c r="E39" i="17"/>
  <c r="D39" i="17"/>
  <c r="S38" i="17"/>
  <c r="R38" i="17"/>
  <c r="Q38" i="17"/>
  <c r="P38" i="17"/>
  <c r="O38" i="17"/>
  <c r="N38" i="17"/>
  <c r="M38" i="17"/>
  <c r="L38" i="17"/>
  <c r="K38" i="17"/>
  <c r="J38" i="17"/>
  <c r="I38" i="17"/>
  <c r="H38" i="17"/>
  <c r="G38" i="17"/>
  <c r="F38" i="17"/>
  <c r="E38" i="17"/>
  <c r="D38" i="17"/>
  <c r="S37" i="17"/>
  <c r="R37" i="17"/>
  <c r="Q37" i="17"/>
  <c r="P37" i="17"/>
  <c r="O37" i="17"/>
  <c r="N37" i="17"/>
  <c r="M37" i="17"/>
  <c r="L37" i="17"/>
  <c r="K37" i="17"/>
  <c r="J37" i="17"/>
  <c r="I37" i="17"/>
  <c r="H37" i="17"/>
  <c r="G37" i="17"/>
  <c r="F37" i="17"/>
  <c r="E37" i="17"/>
  <c r="D37" i="17"/>
  <c r="T35" i="17"/>
  <c r="S35" i="17"/>
  <c r="R35" i="17"/>
  <c r="Q35" i="17"/>
  <c r="P35" i="17"/>
  <c r="O35" i="17"/>
  <c r="N35" i="17"/>
  <c r="M35" i="17"/>
  <c r="L35" i="17"/>
  <c r="K35" i="17"/>
  <c r="J35" i="17"/>
  <c r="I35" i="17"/>
  <c r="H35" i="17"/>
  <c r="G35" i="17"/>
  <c r="F35" i="17"/>
  <c r="E35" i="17"/>
  <c r="D35" i="17"/>
  <c r="T34" i="17"/>
  <c r="S34" i="17"/>
  <c r="R34" i="17"/>
  <c r="Q34" i="17"/>
  <c r="P34" i="17"/>
  <c r="O34" i="17"/>
  <c r="N34" i="17"/>
  <c r="M34" i="17"/>
  <c r="L34" i="17"/>
  <c r="K34" i="17"/>
  <c r="J34" i="17"/>
  <c r="I34" i="17"/>
  <c r="H34" i="17"/>
  <c r="G34" i="17"/>
  <c r="F34" i="17"/>
  <c r="E34" i="17"/>
  <c r="D34" i="17"/>
  <c r="T33" i="17"/>
  <c r="S33" i="17"/>
  <c r="R33" i="17"/>
  <c r="Q33" i="17"/>
  <c r="P33" i="17"/>
  <c r="O33" i="17"/>
  <c r="N33" i="17"/>
  <c r="M33" i="17"/>
  <c r="L33" i="17"/>
  <c r="K33" i="17"/>
  <c r="J33" i="17"/>
  <c r="I33" i="17"/>
  <c r="H33" i="17"/>
  <c r="G33" i="17"/>
  <c r="F33" i="17"/>
  <c r="E33" i="17"/>
  <c r="D33" i="17"/>
  <c r="T29" i="17"/>
  <c r="T30" i="17" s="1"/>
  <c r="S29" i="17"/>
  <c r="R29" i="17"/>
  <c r="R30" i="17" s="1"/>
  <c r="Q29" i="17"/>
  <c r="Q30" i="17" s="1"/>
  <c r="P29" i="17"/>
  <c r="P30" i="17" s="1"/>
  <c r="O29" i="17"/>
  <c r="O30" i="17" s="1"/>
  <c r="N29" i="17"/>
  <c r="N30" i="17" s="1"/>
  <c r="M29" i="17"/>
  <c r="M30" i="17" s="1"/>
  <c r="L29" i="17"/>
  <c r="L30" i="17" s="1"/>
  <c r="K29" i="17"/>
  <c r="K30" i="17" s="1"/>
  <c r="J29" i="17"/>
  <c r="J30" i="17" s="1"/>
  <c r="I29" i="17"/>
  <c r="I30" i="17" s="1"/>
  <c r="H29" i="17"/>
  <c r="H30" i="17" s="1"/>
  <c r="G29" i="17"/>
  <c r="F29" i="17"/>
  <c r="F30" i="17" s="1"/>
  <c r="E29" i="17"/>
  <c r="D29" i="17"/>
  <c r="D30" i="17" s="1"/>
  <c r="S30" i="17"/>
  <c r="G30" i="17"/>
  <c r="T14" i="17"/>
  <c r="T15" i="17" s="1"/>
  <c r="S14" i="17"/>
  <c r="R14" i="17"/>
  <c r="R15" i="17" s="1"/>
  <c r="Q14" i="17"/>
  <c r="Q15" i="17" s="1"/>
  <c r="P14" i="17"/>
  <c r="P15" i="17" s="1"/>
  <c r="O14" i="17"/>
  <c r="O15" i="17" s="1"/>
  <c r="N14" i="17"/>
  <c r="N15" i="17" s="1"/>
  <c r="M14" i="17"/>
  <c r="M15" i="17" s="1"/>
  <c r="L14" i="17"/>
  <c r="L15" i="17" s="1"/>
  <c r="K14" i="17"/>
  <c r="J14" i="17"/>
  <c r="J15" i="17" s="1"/>
  <c r="I14" i="17"/>
  <c r="I15" i="17" s="1"/>
  <c r="H14" i="17"/>
  <c r="H15" i="17" s="1"/>
  <c r="G14" i="17"/>
  <c r="F14" i="17"/>
  <c r="F15" i="17" s="1"/>
  <c r="E14" i="17"/>
  <c r="E15" i="17" s="1"/>
  <c r="D14" i="17"/>
  <c r="S15" i="17"/>
  <c r="K15" i="17"/>
  <c r="G15" i="17"/>
  <c r="F43" i="18" l="1"/>
  <c r="D43" i="18" s="1"/>
  <c r="E30" i="17"/>
  <c r="D42" i="18"/>
  <c r="D15" i="17"/>
  <c r="D42" i="17" s="1"/>
  <c r="D45" i="17" l="1"/>
  <c r="D45" i="18"/>
  <c r="C10" i="7" s="1"/>
  <c r="C24" i="7"/>
  <c r="D48" i="17" l="1"/>
  <c r="C8" i="7" s="1"/>
  <c r="C25" i="7" s="1"/>
  <c r="C13" i="7" l="1"/>
</calcChain>
</file>

<file path=xl/sharedStrings.xml><?xml version="1.0" encoding="utf-8"?>
<sst xmlns="http://schemas.openxmlformats.org/spreadsheetml/2006/main" count="279" uniqueCount="95">
  <si>
    <t>Baseline (Pre project)</t>
  </si>
  <si>
    <t>In-stream Habitat/Available Cover</t>
  </si>
  <si>
    <t>Floodpalin Interaction-Connectivity</t>
  </si>
  <si>
    <t>Riparian Vegetation Composition</t>
  </si>
  <si>
    <t>Riparian Buffer</t>
  </si>
  <si>
    <t xml:space="preserve"> </t>
  </si>
  <si>
    <t>Post Project (PROPOSED)</t>
  </si>
  <si>
    <t>Change from baseline to post project</t>
  </si>
  <si>
    <t>width (ft)</t>
  </si>
  <si>
    <t>Mitigation Summary Worksheet</t>
  </si>
  <si>
    <t>Project Name:</t>
  </si>
  <si>
    <t>Corps #</t>
  </si>
  <si>
    <t>(A-Units)</t>
  </si>
  <si>
    <t xml:space="preserve">Total Impact Units = </t>
  </si>
  <si>
    <t xml:space="preserve">Total Proposed Bank Mitigation </t>
  </si>
  <si>
    <t>Total Proposed ILF Mitigation</t>
  </si>
  <si>
    <t>Total Proposed Permittee-responsible</t>
  </si>
  <si>
    <t>Total Proposed Mitigation</t>
  </si>
  <si>
    <r>
      <t>RR</t>
    </r>
    <r>
      <rPr>
        <vertAlign val="subscript"/>
        <sz val="10"/>
        <rFont val="Arial"/>
        <family val="2"/>
      </rPr>
      <t>i</t>
    </r>
    <r>
      <rPr>
        <sz val="10"/>
        <rFont val="Arial"/>
        <family val="2"/>
      </rPr>
      <t>1</t>
    </r>
  </si>
  <si>
    <r>
      <t>RR</t>
    </r>
    <r>
      <rPr>
        <vertAlign val="subscript"/>
        <sz val="10"/>
        <rFont val="Arial"/>
        <family val="2"/>
      </rPr>
      <t>i</t>
    </r>
    <r>
      <rPr>
        <sz val="10"/>
        <rFont val="Arial"/>
        <family val="2"/>
      </rPr>
      <t>2</t>
    </r>
    <r>
      <rPr>
        <sz val="11"/>
        <color theme="1"/>
        <rFont val="Calibri"/>
        <family val="2"/>
        <scheme val="minor"/>
      </rPr>
      <t/>
    </r>
  </si>
  <si>
    <r>
      <t>RR</t>
    </r>
    <r>
      <rPr>
        <vertAlign val="subscript"/>
        <sz val="10"/>
        <rFont val="Arial"/>
        <family val="2"/>
      </rPr>
      <t>i</t>
    </r>
    <r>
      <rPr>
        <sz val="10"/>
        <rFont val="Arial"/>
        <family val="2"/>
      </rPr>
      <t>3</t>
    </r>
    <r>
      <rPr>
        <sz val="11"/>
        <color theme="1"/>
        <rFont val="Calibri"/>
        <family val="2"/>
        <scheme val="minor"/>
      </rPr>
      <t/>
    </r>
  </si>
  <si>
    <r>
      <t>RR</t>
    </r>
    <r>
      <rPr>
        <vertAlign val="subscript"/>
        <sz val="10"/>
        <rFont val="Arial"/>
        <family val="2"/>
      </rPr>
      <t>i</t>
    </r>
    <r>
      <rPr>
        <sz val="10"/>
        <rFont val="Arial"/>
        <family val="2"/>
      </rPr>
      <t>4</t>
    </r>
    <r>
      <rPr>
        <sz val="11"/>
        <color theme="1"/>
        <rFont val="Calibri"/>
        <family val="2"/>
        <scheme val="minor"/>
      </rPr>
      <t/>
    </r>
  </si>
  <si>
    <r>
      <t>RR</t>
    </r>
    <r>
      <rPr>
        <vertAlign val="subscript"/>
        <sz val="10"/>
        <rFont val="Arial"/>
        <family val="2"/>
      </rPr>
      <t>i</t>
    </r>
    <r>
      <rPr>
        <sz val="10"/>
        <rFont val="Arial"/>
        <family val="2"/>
      </rPr>
      <t>5</t>
    </r>
    <r>
      <rPr>
        <sz val="11"/>
        <color theme="1"/>
        <rFont val="Calibri"/>
        <family val="2"/>
        <scheme val="minor"/>
      </rPr>
      <t/>
    </r>
  </si>
  <si>
    <r>
      <t>RR</t>
    </r>
    <r>
      <rPr>
        <vertAlign val="subscript"/>
        <sz val="10"/>
        <rFont val="Arial"/>
        <family val="2"/>
      </rPr>
      <t>i</t>
    </r>
    <r>
      <rPr>
        <sz val="10"/>
        <rFont val="Arial"/>
        <family val="2"/>
      </rPr>
      <t>6</t>
    </r>
    <r>
      <rPr>
        <sz val="11"/>
        <color theme="1"/>
        <rFont val="Calibri"/>
        <family val="2"/>
        <scheme val="minor"/>
      </rPr>
      <t/>
    </r>
  </si>
  <si>
    <r>
      <t>RR</t>
    </r>
    <r>
      <rPr>
        <vertAlign val="subscript"/>
        <sz val="10"/>
        <rFont val="Arial"/>
        <family val="2"/>
      </rPr>
      <t>i</t>
    </r>
    <r>
      <rPr>
        <sz val="10"/>
        <rFont val="Arial"/>
        <family val="2"/>
      </rPr>
      <t>7</t>
    </r>
    <r>
      <rPr>
        <sz val="11"/>
        <color theme="1"/>
        <rFont val="Calibri"/>
        <family val="2"/>
        <scheme val="minor"/>
      </rPr>
      <t/>
    </r>
  </si>
  <si>
    <r>
      <t>RR</t>
    </r>
    <r>
      <rPr>
        <vertAlign val="subscript"/>
        <sz val="10"/>
        <rFont val="Arial"/>
        <family val="2"/>
      </rPr>
      <t>i</t>
    </r>
    <r>
      <rPr>
        <sz val="10"/>
        <rFont val="Arial"/>
        <family val="2"/>
      </rPr>
      <t>8</t>
    </r>
    <r>
      <rPr>
        <sz val="11"/>
        <color theme="1"/>
        <rFont val="Calibri"/>
        <family val="2"/>
        <scheme val="minor"/>
      </rPr>
      <t/>
    </r>
  </si>
  <si>
    <r>
      <t>RR</t>
    </r>
    <r>
      <rPr>
        <vertAlign val="subscript"/>
        <sz val="10"/>
        <rFont val="Arial"/>
        <family val="2"/>
      </rPr>
      <t>i</t>
    </r>
    <r>
      <rPr>
        <sz val="10"/>
        <rFont val="Arial"/>
        <family val="2"/>
      </rPr>
      <t>9</t>
    </r>
    <r>
      <rPr>
        <sz val="11"/>
        <color theme="1"/>
        <rFont val="Calibri"/>
        <family val="2"/>
        <scheme val="minor"/>
      </rPr>
      <t/>
    </r>
  </si>
  <si>
    <r>
      <t>RR</t>
    </r>
    <r>
      <rPr>
        <vertAlign val="subscript"/>
        <sz val="10"/>
        <rFont val="Arial"/>
        <family val="2"/>
      </rPr>
      <t>i</t>
    </r>
    <r>
      <rPr>
        <sz val="10"/>
        <rFont val="Arial"/>
        <family val="2"/>
      </rPr>
      <t>10</t>
    </r>
    <r>
      <rPr>
        <sz val="11"/>
        <color theme="1"/>
        <rFont val="Calibri"/>
        <family val="2"/>
        <scheme val="minor"/>
      </rPr>
      <t/>
    </r>
  </si>
  <si>
    <r>
      <t>RR</t>
    </r>
    <r>
      <rPr>
        <vertAlign val="subscript"/>
        <sz val="10"/>
        <rFont val="Arial"/>
        <family val="2"/>
      </rPr>
      <t>i</t>
    </r>
    <r>
      <rPr>
        <sz val="10"/>
        <rFont val="Arial"/>
        <family val="2"/>
      </rPr>
      <t>11</t>
    </r>
    <r>
      <rPr>
        <sz val="11"/>
        <color theme="1"/>
        <rFont val="Calibri"/>
        <family val="2"/>
        <scheme val="minor"/>
      </rPr>
      <t/>
    </r>
  </si>
  <si>
    <r>
      <t>RR</t>
    </r>
    <r>
      <rPr>
        <vertAlign val="subscript"/>
        <sz val="10"/>
        <rFont val="Arial"/>
        <family val="2"/>
      </rPr>
      <t>i</t>
    </r>
    <r>
      <rPr>
        <sz val="10"/>
        <rFont val="Arial"/>
        <family val="2"/>
      </rPr>
      <t>12</t>
    </r>
    <r>
      <rPr>
        <sz val="11"/>
        <color theme="1"/>
        <rFont val="Calibri"/>
        <family val="2"/>
        <scheme val="minor"/>
      </rPr>
      <t/>
    </r>
  </si>
  <si>
    <r>
      <t>RR</t>
    </r>
    <r>
      <rPr>
        <vertAlign val="subscript"/>
        <sz val="10"/>
        <rFont val="Arial"/>
        <family val="2"/>
      </rPr>
      <t>i</t>
    </r>
    <r>
      <rPr>
        <sz val="10"/>
        <rFont val="Arial"/>
        <family val="2"/>
      </rPr>
      <t>13</t>
    </r>
    <r>
      <rPr>
        <sz val="11"/>
        <color theme="1"/>
        <rFont val="Calibri"/>
        <family val="2"/>
        <scheme val="minor"/>
      </rPr>
      <t/>
    </r>
  </si>
  <si>
    <r>
      <t>RR</t>
    </r>
    <r>
      <rPr>
        <vertAlign val="subscript"/>
        <sz val="10"/>
        <rFont val="Arial"/>
        <family val="2"/>
      </rPr>
      <t>i</t>
    </r>
    <r>
      <rPr>
        <sz val="10"/>
        <rFont val="Arial"/>
        <family val="2"/>
      </rPr>
      <t>14</t>
    </r>
    <r>
      <rPr>
        <sz val="11"/>
        <color theme="1"/>
        <rFont val="Calibri"/>
        <family val="2"/>
        <scheme val="minor"/>
      </rPr>
      <t/>
    </r>
  </si>
  <si>
    <r>
      <t>RR</t>
    </r>
    <r>
      <rPr>
        <vertAlign val="subscript"/>
        <sz val="10"/>
        <rFont val="Arial"/>
        <family val="2"/>
      </rPr>
      <t>i</t>
    </r>
    <r>
      <rPr>
        <sz val="10"/>
        <rFont val="Arial"/>
        <family val="2"/>
      </rPr>
      <t>15</t>
    </r>
    <r>
      <rPr>
        <sz val="11"/>
        <color theme="1"/>
        <rFont val="Calibri"/>
        <family val="2"/>
        <scheme val="minor"/>
      </rPr>
      <t/>
    </r>
  </si>
  <si>
    <r>
      <t>RR</t>
    </r>
    <r>
      <rPr>
        <vertAlign val="subscript"/>
        <sz val="10"/>
        <rFont val="Arial"/>
        <family val="2"/>
      </rPr>
      <t>i</t>
    </r>
    <r>
      <rPr>
        <sz val="10"/>
        <rFont val="Arial"/>
        <family val="2"/>
      </rPr>
      <t>16</t>
    </r>
    <r>
      <rPr>
        <sz val="11"/>
        <color theme="1"/>
        <rFont val="Calibri"/>
        <family val="2"/>
        <scheme val="minor"/>
      </rPr>
      <t/>
    </r>
  </si>
  <si>
    <r>
      <t>RR</t>
    </r>
    <r>
      <rPr>
        <vertAlign val="subscript"/>
        <sz val="10"/>
        <rFont val="Arial"/>
        <family val="2"/>
      </rPr>
      <t>i</t>
    </r>
    <r>
      <rPr>
        <sz val="10"/>
        <rFont val="Arial"/>
        <family val="2"/>
      </rPr>
      <t>17</t>
    </r>
    <r>
      <rPr>
        <sz val="11"/>
        <color theme="1"/>
        <rFont val="Calibri"/>
        <family val="2"/>
        <scheme val="minor"/>
      </rPr>
      <t/>
    </r>
  </si>
  <si>
    <r>
      <t>RR</t>
    </r>
    <r>
      <rPr>
        <vertAlign val="subscript"/>
        <sz val="10"/>
        <rFont val="Arial"/>
        <family val="2"/>
      </rPr>
      <t>i</t>
    </r>
    <r>
      <rPr>
        <sz val="10"/>
        <rFont val="Arial"/>
        <family val="2"/>
      </rPr>
      <t>= Impact reach</t>
    </r>
  </si>
  <si>
    <t>Proposed Mitigation Credits &gt; Debits</t>
  </si>
  <si>
    <t>MITIGATION BREAKDOWN</t>
  </si>
  <si>
    <t>sum=</t>
  </si>
  <si>
    <t>Area</t>
  </si>
  <si>
    <t>Multiplier</t>
  </si>
  <si>
    <t>Sums</t>
  </si>
  <si>
    <t>PROPOSED - BASELINE</t>
  </si>
  <si>
    <t>Floodplain Interaction-Connectivity</t>
  </si>
  <si>
    <t>Buffer continuity &amp; Width</t>
  </si>
  <si>
    <t>Stream Condition Index</t>
  </si>
  <si>
    <t>Stream condition Index * area</t>
  </si>
  <si>
    <t xml:space="preserve">Stream Condition Index  </t>
  </si>
  <si>
    <r>
      <t>RR</t>
    </r>
    <r>
      <rPr>
        <vertAlign val="subscript"/>
        <sz val="10"/>
        <rFont val="Arial"/>
        <family val="2"/>
      </rPr>
      <t>m</t>
    </r>
    <r>
      <rPr>
        <sz val="10"/>
        <rFont val="Arial"/>
        <family val="2"/>
      </rPr>
      <t>1</t>
    </r>
  </si>
  <si>
    <r>
      <t>RR</t>
    </r>
    <r>
      <rPr>
        <vertAlign val="subscript"/>
        <sz val="10"/>
        <rFont val="Arial"/>
        <family val="2"/>
      </rPr>
      <t>m</t>
    </r>
    <r>
      <rPr>
        <sz val="10"/>
        <rFont val="Arial"/>
        <family val="2"/>
      </rPr>
      <t>2</t>
    </r>
    <r>
      <rPr>
        <sz val="11"/>
        <color theme="1"/>
        <rFont val="Calibri"/>
        <family val="2"/>
        <scheme val="minor"/>
      </rPr>
      <t/>
    </r>
  </si>
  <si>
    <r>
      <t>RR</t>
    </r>
    <r>
      <rPr>
        <vertAlign val="subscript"/>
        <sz val="10"/>
        <rFont val="Arial"/>
        <family val="2"/>
      </rPr>
      <t>m</t>
    </r>
    <r>
      <rPr>
        <sz val="10"/>
        <rFont val="Arial"/>
        <family val="2"/>
      </rPr>
      <t>3</t>
    </r>
    <r>
      <rPr>
        <sz val="11"/>
        <color theme="1"/>
        <rFont val="Calibri"/>
        <family val="2"/>
        <scheme val="minor"/>
      </rPr>
      <t/>
    </r>
  </si>
  <si>
    <r>
      <t>RR</t>
    </r>
    <r>
      <rPr>
        <vertAlign val="subscript"/>
        <sz val="10"/>
        <rFont val="Arial"/>
        <family val="2"/>
      </rPr>
      <t>m</t>
    </r>
    <r>
      <rPr>
        <sz val="10"/>
        <rFont val="Arial"/>
        <family val="2"/>
      </rPr>
      <t>4</t>
    </r>
    <r>
      <rPr>
        <sz val="11"/>
        <color theme="1"/>
        <rFont val="Calibri"/>
        <family val="2"/>
        <scheme val="minor"/>
      </rPr>
      <t/>
    </r>
  </si>
  <si>
    <r>
      <t>RR</t>
    </r>
    <r>
      <rPr>
        <vertAlign val="subscript"/>
        <sz val="10"/>
        <rFont val="Arial"/>
        <family val="2"/>
      </rPr>
      <t>m</t>
    </r>
    <r>
      <rPr>
        <sz val="10"/>
        <rFont val="Arial"/>
        <family val="2"/>
      </rPr>
      <t>5</t>
    </r>
    <r>
      <rPr>
        <sz val="11"/>
        <color theme="1"/>
        <rFont val="Calibri"/>
        <family val="2"/>
        <scheme val="minor"/>
      </rPr>
      <t/>
    </r>
  </si>
  <si>
    <r>
      <t>RR</t>
    </r>
    <r>
      <rPr>
        <vertAlign val="subscript"/>
        <sz val="10"/>
        <rFont val="Arial"/>
        <family val="2"/>
      </rPr>
      <t>m</t>
    </r>
    <r>
      <rPr>
        <sz val="10"/>
        <rFont val="Arial"/>
        <family val="2"/>
      </rPr>
      <t>6</t>
    </r>
    <r>
      <rPr>
        <sz val="11"/>
        <color theme="1"/>
        <rFont val="Calibri"/>
        <family val="2"/>
        <scheme val="minor"/>
      </rPr>
      <t/>
    </r>
  </si>
  <si>
    <r>
      <t>RR</t>
    </r>
    <r>
      <rPr>
        <vertAlign val="subscript"/>
        <sz val="10"/>
        <rFont val="Arial"/>
        <family val="2"/>
      </rPr>
      <t>m</t>
    </r>
    <r>
      <rPr>
        <sz val="10"/>
        <rFont val="Arial"/>
        <family val="2"/>
      </rPr>
      <t>7</t>
    </r>
    <r>
      <rPr>
        <sz val="11"/>
        <color theme="1"/>
        <rFont val="Calibri"/>
        <family val="2"/>
        <scheme val="minor"/>
      </rPr>
      <t/>
    </r>
  </si>
  <si>
    <r>
      <t>RR</t>
    </r>
    <r>
      <rPr>
        <vertAlign val="subscript"/>
        <sz val="10"/>
        <rFont val="Arial"/>
        <family val="2"/>
      </rPr>
      <t>m</t>
    </r>
    <r>
      <rPr>
        <sz val="10"/>
        <rFont val="Arial"/>
        <family val="2"/>
      </rPr>
      <t>8</t>
    </r>
    <r>
      <rPr>
        <sz val="11"/>
        <color theme="1"/>
        <rFont val="Calibri"/>
        <family val="2"/>
        <scheme val="minor"/>
      </rPr>
      <t/>
    </r>
  </si>
  <si>
    <r>
      <t>RR</t>
    </r>
    <r>
      <rPr>
        <vertAlign val="subscript"/>
        <sz val="10"/>
        <rFont val="Arial"/>
        <family val="2"/>
      </rPr>
      <t>m</t>
    </r>
    <r>
      <rPr>
        <sz val="10"/>
        <rFont val="Arial"/>
        <family val="2"/>
      </rPr>
      <t>9</t>
    </r>
    <r>
      <rPr>
        <sz val="11"/>
        <color theme="1"/>
        <rFont val="Calibri"/>
        <family val="2"/>
        <scheme val="minor"/>
      </rPr>
      <t/>
    </r>
  </si>
  <si>
    <r>
      <t>RR</t>
    </r>
    <r>
      <rPr>
        <vertAlign val="subscript"/>
        <sz val="10"/>
        <rFont val="Arial"/>
        <family val="2"/>
      </rPr>
      <t>m</t>
    </r>
    <r>
      <rPr>
        <sz val="10"/>
        <rFont val="Arial"/>
        <family val="2"/>
      </rPr>
      <t>10</t>
    </r>
    <r>
      <rPr>
        <sz val="11"/>
        <color theme="1"/>
        <rFont val="Calibri"/>
        <family val="2"/>
        <scheme val="minor"/>
      </rPr>
      <t/>
    </r>
  </si>
  <si>
    <r>
      <t>RR</t>
    </r>
    <r>
      <rPr>
        <vertAlign val="subscript"/>
        <sz val="10"/>
        <rFont val="Arial"/>
        <family val="2"/>
      </rPr>
      <t>m</t>
    </r>
    <r>
      <rPr>
        <sz val="10"/>
        <rFont val="Arial"/>
        <family val="2"/>
      </rPr>
      <t>11</t>
    </r>
    <r>
      <rPr>
        <sz val="11"/>
        <color theme="1"/>
        <rFont val="Calibri"/>
        <family val="2"/>
        <scheme val="minor"/>
      </rPr>
      <t/>
    </r>
  </si>
  <si>
    <r>
      <t>RR</t>
    </r>
    <r>
      <rPr>
        <vertAlign val="subscript"/>
        <sz val="10"/>
        <rFont val="Arial"/>
        <family val="2"/>
      </rPr>
      <t>m</t>
    </r>
    <r>
      <rPr>
        <sz val="10"/>
        <rFont val="Arial"/>
        <family val="2"/>
      </rPr>
      <t>12</t>
    </r>
    <r>
      <rPr>
        <sz val="11"/>
        <color theme="1"/>
        <rFont val="Calibri"/>
        <family val="2"/>
        <scheme val="minor"/>
      </rPr>
      <t/>
    </r>
  </si>
  <si>
    <r>
      <t>RR</t>
    </r>
    <r>
      <rPr>
        <vertAlign val="subscript"/>
        <sz val="10"/>
        <rFont val="Arial"/>
        <family val="2"/>
      </rPr>
      <t>m</t>
    </r>
    <r>
      <rPr>
        <sz val="10"/>
        <rFont val="Arial"/>
        <family val="2"/>
      </rPr>
      <t>13</t>
    </r>
    <r>
      <rPr>
        <sz val="11"/>
        <color theme="1"/>
        <rFont val="Calibri"/>
        <family val="2"/>
        <scheme val="minor"/>
      </rPr>
      <t/>
    </r>
  </si>
  <si>
    <r>
      <t>RR</t>
    </r>
    <r>
      <rPr>
        <vertAlign val="subscript"/>
        <sz val="10"/>
        <rFont val="Arial"/>
        <family val="2"/>
      </rPr>
      <t>m</t>
    </r>
    <r>
      <rPr>
        <sz val="10"/>
        <rFont val="Arial"/>
        <family val="2"/>
      </rPr>
      <t>14</t>
    </r>
    <r>
      <rPr>
        <sz val="11"/>
        <color theme="1"/>
        <rFont val="Calibri"/>
        <family val="2"/>
        <scheme val="minor"/>
      </rPr>
      <t/>
    </r>
  </si>
  <si>
    <r>
      <t>RR</t>
    </r>
    <r>
      <rPr>
        <vertAlign val="subscript"/>
        <sz val="10"/>
        <rFont val="Arial"/>
        <family val="2"/>
      </rPr>
      <t>m</t>
    </r>
    <r>
      <rPr>
        <sz val="10"/>
        <rFont val="Arial"/>
        <family val="2"/>
      </rPr>
      <t>15</t>
    </r>
    <r>
      <rPr>
        <sz val="11"/>
        <color theme="1"/>
        <rFont val="Calibri"/>
        <family val="2"/>
        <scheme val="minor"/>
      </rPr>
      <t/>
    </r>
  </si>
  <si>
    <r>
      <t>RR</t>
    </r>
    <r>
      <rPr>
        <vertAlign val="subscript"/>
        <sz val="10"/>
        <rFont val="Arial"/>
        <family val="2"/>
      </rPr>
      <t>m</t>
    </r>
    <r>
      <rPr>
        <sz val="10"/>
        <rFont val="Arial"/>
        <family val="2"/>
      </rPr>
      <t>16</t>
    </r>
    <r>
      <rPr>
        <sz val="11"/>
        <color theme="1"/>
        <rFont val="Calibri"/>
        <family val="2"/>
        <scheme val="minor"/>
      </rPr>
      <t/>
    </r>
  </si>
  <si>
    <r>
      <t>RR</t>
    </r>
    <r>
      <rPr>
        <vertAlign val="subscript"/>
        <sz val="10"/>
        <rFont val="Arial"/>
        <family val="2"/>
      </rPr>
      <t>m</t>
    </r>
    <r>
      <rPr>
        <sz val="10"/>
        <rFont val="Arial"/>
        <family val="2"/>
      </rPr>
      <t>17</t>
    </r>
    <r>
      <rPr>
        <sz val="11"/>
        <color theme="1"/>
        <rFont val="Calibri"/>
        <family val="2"/>
        <scheme val="minor"/>
      </rPr>
      <t/>
    </r>
  </si>
  <si>
    <t>MITIGATION UNITS</t>
  </si>
  <si>
    <t xml:space="preserve">U. S. Army Corps of Engineers, Omaha District </t>
  </si>
  <si>
    <t>1616 Capitol Avenue, Ste 9000</t>
  </si>
  <si>
    <t>Omaha, Nebraska 68102</t>
  </si>
  <si>
    <t xml:space="preserve">Nebraska Regulatory Office - U. S. Army Corps of Engineers, Omaha District </t>
  </si>
  <si>
    <t>8901 S 154th Street, Omaha NE 68138</t>
  </si>
  <si>
    <r>
      <t>RR</t>
    </r>
    <r>
      <rPr>
        <vertAlign val="subscript"/>
        <sz val="10"/>
        <rFont val="Arial"/>
        <family val="2"/>
      </rPr>
      <t>m</t>
    </r>
    <r>
      <rPr>
        <sz val="10"/>
        <rFont val="Arial"/>
        <family val="2"/>
      </rPr>
      <t>= Mitigation reach</t>
    </r>
  </si>
  <si>
    <t>OR Field Support Staff</t>
  </si>
  <si>
    <t>Michael Gilbert                                   Karen Lawrence</t>
  </si>
  <si>
    <t>Vegetation, assessments                   Mitigation, assessments</t>
  </si>
  <si>
    <t>The last worksheet (summary) provides numbers from the Impact and Mitigation</t>
  </si>
  <si>
    <t xml:space="preserve">Welcome to the Nebraska Stream Assessment and Mitigation </t>
  </si>
  <si>
    <t>worksheets and allows for input for credits associated with Mitigation banks or an In-lieu</t>
  </si>
  <si>
    <t>Fee Program.</t>
  </si>
  <si>
    <t xml:space="preserve">Point of Contact.  Project specific questions must go through the Project Manager handling that action.  General inquiries or comments regarding this document may be addressed to:  </t>
  </si>
  <si>
    <t>These worksheets are designed to assist with the calculations that follow the Nebraska</t>
  </si>
  <si>
    <t>Some cells are blocked as they contain information that cannot be changed.</t>
  </si>
  <si>
    <t>Hydraulic Conveyance and Sediment Dynamics</t>
  </si>
  <si>
    <t>Left descending bank -Length  (ft)</t>
  </si>
  <si>
    <t>Right descending bank -Length  (ft)</t>
  </si>
  <si>
    <t>PROJECT IMPACT UNITS</t>
  </si>
  <si>
    <t>Land use adjacent to Active Flood plain zone</t>
  </si>
  <si>
    <t>4a</t>
  </si>
  <si>
    <t>4b</t>
  </si>
  <si>
    <t>Stream Condition Assessment and Mititigation Procedures (NeSCAP).</t>
  </si>
  <si>
    <r>
      <rPr>
        <b/>
        <sz val="11"/>
        <rFont val="Arial"/>
        <family val="2"/>
      </rPr>
      <t>Matt Wray</t>
    </r>
    <r>
      <rPr>
        <sz val="11"/>
        <rFont val="Arial"/>
        <family val="2"/>
      </rPr>
      <t>, Wehrspann Field Office</t>
    </r>
  </si>
  <si>
    <t>Procedure Calculation Spreadsheet   (NeSCAP Calcbook)</t>
  </si>
  <si>
    <t>Subject: NeSCAP</t>
  </si>
  <si>
    <t>Impact Units</t>
  </si>
  <si>
    <t>Stream Order Multiplier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</si>
</sst>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7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10"/>
      <name val="Times New Roman"/>
      <family val="1"/>
    </font>
    <font>
      <vertAlign val="subscript"/>
      <sz val="10"/>
      <name val="Arial"/>
      <family val="2"/>
    </font>
    <font>
      <b/>
      <sz val="12"/>
      <name val="Arial"/>
      <family val="2"/>
    </font>
    <font>
      <b/>
      <sz val="10"/>
      <color indexed="8"/>
      <name val="Times New Roman"/>
      <family val="1"/>
    </font>
    <font>
      <b/>
      <sz val="12"/>
      <color indexed="10"/>
      <name val="Times New Roman"/>
      <family val="1"/>
    </font>
    <font>
      <sz val="10"/>
      <color indexed="8"/>
      <name val="Times New Roman"/>
      <family val="1"/>
    </font>
    <font>
      <b/>
      <sz val="12"/>
      <color indexed="8"/>
      <name val="Times New Roman"/>
      <family val="1"/>
    </font>
    <font>
      <b/>
      <sz val="12"/>
      <color indexed="12"/>
      <name val="Times New Roman"/>
      <family val="1"/>
    </font>
    <font>
      <b/>
      <sz val="16"/>
      <name val="Times New Roman"/>
      <family val="1"/>
    </font>
    <font>
      <sz val="11"/>
      <color theme="1"/>
      <name val="Arial"/>
      <family val="2"/>
    </font>
    <font>
      <sz val="10"/>
      <color theme="1"/>
      <name val="Arial"/>
      <family val="2"/>
    </font>
    <font>
      <sz val="8"/>
      <color theme="1"/>
      <name val="Arial"/>
      <family val="2"/>
    </font>
    <font>
      <sz val="8"/>
      <name val="Arial"/>
      <family val="2"/>
    </font>
    <font>
      <sz val="8"/>
      <color theme="0" tint="-4.9989318521683403E-2"/>
      <name val="Arial"/>
      <family val="2"/>
    </font>
    <font>
      <sz val="14"/>
      <color theme="1"/>
      <name val="Arial"/>
      <family val="2"/>
    </font>
    <font>
      <sz val="11"/>
      <color rgb="FFFF0000"/>
      <name val="Calibri"/>
      <family val="2"/>
      <scheme val="minor"/>
    </font>
    <font>
      <sz val="12"/>
      <name val="Arial"/>
      <family val="2"/>
    </font>
    <font>
      <sz val="12"/>
      <color theme="1"/>
      <name val="Arial"/>
      <family val="2"/>
    </font>
    <font>
      <sz val="11"/>
      <name val="Arial"/>
      <family val="2"/>
    </font>
    <font>
      <sz val="10"/>
      <color theme="0" tint="-0.499984740745262"/>
      <name val="Calibri"/>
      <family val="2"/>
      <scheme val="minor"/>
    </font>
    <font>
      <sz val="11"/>
      <color theme="0"/>
      <name val="Arial"/>
      <family val="2"/>
    </font>
    <font>
      <b/>
      <sz val="11"/>
      <name val="Arial"/>
      <family val="2"/>
    </font>
    <font>
      <sz val="14"/>
      <color rgb="FFFF0000"/>
      <name val="Arial"/>
      <family val="2"/>
    </font>
    <font>
      <b/>
      <sz val="13"/>
      <color theme="1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-0.249977111117893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8"/>
      </top>
      <bottom style="medium">
        <color indexed="8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8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8"/>
      </right>
      <top style="thin">
        <color indexed="64"/>
      </top>
      <bottom style="medium">
        <color indexed="8"/>
      </bottom>
      <diagonal/>
    </border>
    <border>
      <left style="thin">
        <color indexed="64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64"/>
      </left>
      <right/>
      <top/>
      <bottom style="medium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11">
    <xf numFmtId="0" fontId="0" fillId="0" borderId="0" xfId="0"/>
    <xf numFmtId="0" fontId="1" fillId="0" borderId="0" xfId="0" applyFont="1"/>
    <xf numFmtId="0" fontId="0" fillId="0" borderId="0" xfId="0" applyBorder="1"/>
    <xf numFmtId="0" fontId="5" fillId="0" borderId="0" xfId="0" applyFont="1" applyAlignmen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right"/>
    </xf>
    <xf numFmtId="0" fontId="3" fillId="0" borderId="2" xfId="0" applyFont="1" applyBorder="1" applyAlignment="1">
      <alignment wrapText="1"/>
    </xf>
    <xf numFmtId="0" fontId="7" fillId="0" borderId="2" xfId="0" applyFont="1" applyBorder="1" applyAlignment="1">
      <alignment horizontal="right" vertical="top" wrapText="1"/>
    </xf>
    <xf numFmtId="0" fontId="9" fillId="0" borderId="2" xfId="0" applyFont="1" applyFill="1" applyBorder="1" applyAlignment="1">
      <alignment horizontal="right" vertical="top" wrapText="1"/>
    </xf>
    <xf numFmtId="0" fontId="0" fillId="0" borderId="0" xfId="0"/>
    <xf numFmtId="0" fontId="6" fillId="2" borderId="7" xfId="0" applyFont="1" applyFill="1" applyBorder="1" applyAlignment="1">
      <alignment horizontal="center" vertical="top" wrapText="1"/>
    </xf>
    <xf numFmtId="0" fontId="6" fillId="2" borderId="9" xfId="0" applyFont="1" applyFill="1" applyBorder="1" applyAlignment="1">
      <alignment horizontal="center" vertical="top" wrapText="1"/>
    </xf>
    <xf numFmtId="0" fontId="6" fillId="0" borderId="7" xfId="0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center" vertical="top" wrapText="1"/>
    </xf>
    <xf numFmtId="2" fontId="1" fillId="8" borderId="2" xfId="0" applyNumberFormat="1" applyFont="1" applyFill="1" applyBorder="1"/>
    <xf numFmtId="0" fontId="6" fillId="2" borderId="11" xfId="0" applyFont="1" applyFill="1" applyBorder="1" applyAlignment="1">
      <alignment horizontal="center" vertical="top" wrapText="1"/>
    </xf>
    <xf numFmtId="0" fontId="6" fillId="2" borderId="12" xfId="0" applyFont="1" applyFill="1" applyBorder="1" applyAlignment="1">
      <alignment horizontal="center" vertical="top" wrapText="1"/>
    </xf>
    <xf numFmtId="0" fontId="6" fillId="2" borderId="13" xfId="0" applyFont="1" applyFill="1" applyBorder="1" applyAlignment="1">
      <alignment horizontal="center" vertical="top" wrapText="1"/>
    </xf>
    <xf numFmtId="0" fontId="3" fillId="0" borderId="1" xfId="0" applyFont="1" applyBorder="1" applyAlignment="1">
      <alignment wrapText="1"/>
    </xf>
    <xf numFmtId="0" fontId="6" fillId="2" borderId="2" xfId="0" applyFont="1" applyFill="1" applyBorder="1" applyAlignment="1">
      <alignment horizontal="right" vertical="top" wrapText="1"/>
    </xf>
    <xf numFmtId="0" fontId="1" fillId="7" borderId="2" xfId="0" applyFont="1" applyFill="1" applyBorder="1"/>
    <xf numFmtId="0" fontId="5" fillId="0" borderId="0" xfId="0" applyFont="1" applyBorder="1" applyAlignment="1">
      <alignment horizontal="center"/>
    </xf>
    <xf numFmtId="0" fontId="8" fillId="0" borderId="14" xfId="0" applyFont="1" applyBorder="1" applyAlignment="1">
      <alignment horizontal="center" wrapText="1"/>
    </xf>
    <xf numFmtId="2" fontId="1" fillId="0" borderId="0" xfId="0" applyNumberFormat="1" applyFont="1" applyFill="1" applyBorder="1"/>
    <xf numFmtId="0" fontId="1" fillId="0" borderId="0" xfId="0" applyFont="1" applyBorder="1" applyAlignment="1">
      <alignment horizontal="right"/>
    </xf>
    <xf numFmtId="0" fontId="1" fillId="0" borderId="0" xfId="0" applyFont="1" applyFill="1" applyBorder="1" applyAlignment="1">
      <alignment horizontal="right"/>
    </xf>
    <xf numFmtId="0" fontId="1" fillId="4" borderId="2" xfId="0" applyFont="1" applyFill="1" applyBorder="1" applyAlignment="1">
      <alignment horizontal="right"/>
    </xf>
    <xf numFmtId="0" fontId="1" fillId="4" borderId="0" xfId="0" applyFont="1" applyFill="1" applyBorder="1" applyAlignment="1">
      <alignment horizontal="right"/>
    </xf>
    <xf numFmtId="0" fontId="12" fillId="0" borderId="0" xfId="0" applyFont="1"/>
    <xf numFmtId="0" fontId="12" fillId="0" borderId="2" xfId="0" applyFont="1" applyBorder="1"/>
    <xf numFmtId="0" fontId="12" fillId="0" borderId="0" xfId="0" applyFont="1" applyBorder="1"/>
    <xf numFmtId="0" fontId="14" fillId="0" borderId="0" xfId="0" applyFont="1"/>
    <xf numFmtId="4" fontId="15" fillId="0" borderId="0" xfId="0" applyNumberFormat="1" applyFont="1"/>
    <xf numFmtId="0" fontId="16" fillId="0" borderId="0" xfId="0" applyFont="1"/>
    <xf numFmtId="2" fontId="14" fillId="0" borderId="0" xfId="0" applyNumberFormat="1" applyFont="1"/>
    <xf numFmtId="0" fontId="1" fillId="0" borderId="2" xfId="0" applyFont="1" applyFill="1" applyBorder="1" applyAlignment="1">
      <alignment horizontal="right"/>
    </xf>
    <xf numFmtId="0" fontId="12" fillId="0" borderId="2" xfId="0" applyFont="1" applyBorder="1" applyAlignment="1">
      <alignment horizontal="right"/>
    </xf>
    <xf numFmtId="4" fontId="14" fillId="0" borderId="0" xfId="0" applyNumberFormat="1" applyFont="1"/>
    <xf numFmtId="2" fontId="1" fillId="9" borderId="2" xfId="0" applyNumberFormat="1" applyFont="1" applyFill="1" applyBorder="1"/>
    <xf numFmtId="0" fontId="13" fillId="7" borderId="2" xfId="0" applyFont="1" applyFill="1" applyBorder="1" applyAlignment="1">
      <alignment horizontal="right"/>
    </xf>
    <xf numFmtId="0" fontId="17" fillId="0" borderId="17" xfId="0" applyFont="1" applyBorder="1"/>
    <xf numFmtId="0" fontId="19" fillId="0" borderId="0" xfId="0" applyFont="1"/>
    <xf numFmtId="0" fontId="13" fillId="0" borderId="0" xfId="0" applyFont="1"/>
    <xf numFmtId="0" fontId="1" fillId="6" borderId="6" xfId="0" applyFont="1" applyFill="1" applyBorder="1" applyAlignment="1">
      <alignment horizontal="right"/>
    </xf>
    <xf numFmtId="2" fontId="1" fillId="6" borderId="2" xfId="0" applyNumberFormat="1" applyFont="1" applyFill="1" applyBorder="1"/>
    <xf numFmtId="0" fontId="13" fillId="6" borderId="2" xfId="0" applyFont="1" applyFill="1" applyBorder="1" applyAlignment="1">
      <alignment horizontal="right"/>
    </xf>
    <xf numFmtId="4" fontId="12" fillId="6" borderId="2" xfId="0" applyNumberFormat="1" applyFont="1" applyFill="1" applyBorder="1" applyAlignment="1"/>
    <xf numFmtId="0" fontId="1" fillId="6" borderId="2" xfId="0" applyFont="1" applyFill="1" applyBorder="1" applyAlignment="1">
      <alignment horizontal="right"/>
    </xf>
    <xf numFmtId="2" fontId="1" fillId="10" borderId="2" xfId="0" applyNumberFormat="1" applyFont="1" applyFill="1" applyBorder="1"/>
    <xf numFmtId="0" fontId="5" fillId="0" borderId="0" xfId="0" applyFont="1" applyAlignment="1">
      <alignment horizontal="center"/>
    </xf>
    <xf numFmtId="0" fontId="19" fillId="0" borderId="0" xfId="0" applyFont="1" applyAlignment="1">
      <alignment horizontal="center"/>
    </xf>
    <xf numFmtId="0" fontId="21" fillId="0" borderId="0" xfId="0" applyFont="1" applyAlignment="1">
      <alignment horizontal="left" indent="6"/>
    </xf>
    <xf numFmtId="0" fontId="21" fillId="0" borderId="0" xfId="0" applyFont="1"/>
    <xf numFmtId="0" fontId="21" fillId="0" borderId="0" xfId="0" applyFont="1" applyAlignment="1"/>
    <xf numFmtId="15" fontId="22" fillId="0" borderId="0" xfId="0" applyNumberFormat="1" applyFont="1"/>
    <xf numFmtId="0" fontId="1" fillId="0" borderId="3" xfId="0" applyFont="1" applyBorder="1" applyAlignment="1">
      <alignment horizontal="right"/>
    </xf>
    <xf numFmtId="0" fontId="1" fillId="0" borderId="6" xfId="0" applyFont="1" applyBorder="1" applyAlignment="1">
      <alignment horizontal="right"/>
    </xf>
    <xf numFmtId="0" fontId="1" fillId="11" borderId="6" xfId="0" applyFont="1" applyFill="1" applyBorder="1" applyAlignment="1">
      <alignment horizontal="right"/>
    </xf>
    <xf numFmtId="2" fontId="1" fillId="11" borderId="2" xfId="0" applyNumberFormat="1" applyFont="1" applyFill="1" applyBorder="1"/>
    <xf numFmtId="0" fontId="1" fillId="11" borderId="2" xfId="0" applyFont="1" applyFill="1" applyBorder="1" applyAlignment="1">
      <alignment horizontal="right"/>
    </xf>
    <xf numFmtId="4" fontId="12" fillId="11" borderId="2" xfId="0" applyNumberFormat="1" applyFont="1" applyFill="1" applyBorder="1" applyAlignment="1"/>
    <xf numFmtId="0" fontId="23" fillId="0" borderId="2" xfId="0" applyFont="1" applyBorder="1" applyProtection="1">
      <protection hidden="1"/>
    </xf>
    <xf numFmtId="164" fontId="13" fillId="4" borderId="2" xfId="0" applyNumberFormat="1" applyFont="1" applyFill="1" applyBorder="1" applyAlignment="1">
      <alignment horizontal="right"/>
    </xf>
    <xf numFmtId="164" fontId="12" fillId="0" borderId="0" xfId="0" applyNumberFormat="1" applyFont="1"/>
    <xf numFmtId="164" fontId="6" fillId="0" borderId="8" xfId="0" applyNumberFormat="1" applyFont="1" applyFill="1" applyBorder="1" applyAlignment="1">
      <alignment horizontal="center" vertical="top" wrapText="1"/>
    </xf>
    <xf numFmtId="164" fontId="0" fillId="0" borderId="0" xfId="0" applyNumberFormat="1" applyBorder="1"/>
    <xf numFmtId="1" fontId="1" fillId="4" borderId="2" xfId="0" applyNumberFormat="1" applyFont="1" applyFill="1" applyBorder="1"/>
    <xf numFmtId="1" fontId="15" fillId="4" borderId="0" xfId="0" applyNumberFormat="1" applyFont="1" applyFill="1"/>
    <xf numFmtId="1" fontId="1" fillId="4" borderId="16" xfId="0" applyNumberFormat="1" applyFont="1" applyFill="1" applyBorder="1"/>
    <xf numFmtId="1" fontId="16" fillId="0" borderId="0" xfId="0" applyNumberFormat="1" applyFont="1"/>
    <xf numFmtId="1" fontId="13" fillId="4" borderId="2" xfId="0" applyNumberFormat="1" applyFont="1" applyFill="1" applyBorder="1"/>
    <xf numFmtId="1" fontId="13" fillId="4" borderId="16" xfId="0" applyNumberFormat="1" applyFont="1" applyFill="1" applyBorder="1"/>
    <xf numFmtId="1" fontId="13" fillId="7" borderId="2" xfId="0" applyNumberFormat="1" applyFont="1" applyFill="1" applyBorder="1"/>
    <xf numFmtId="3" fontId="13" fillId="7" borderId="2" xfId="0" applyNumberFormat="1" applyFont="1" applyFill="1" applyBorder="1"/>
    <xf numFmtId="1" fontId="1" fillId="0" borderId="2" xfId="0" applyNumberFormat="1" applyFont="1" applyFill="1" applyBorder="1"/>
    <xf numFmtId="1" fontId="12" fillId="0" borderId="0" xfId="0" applyNumberFormat="1" applyFont="1"/>
    <xf numFmtId="1" fontId="17" fillId="0" borderId="15" xfId="0" applyNumberFormat="1" applyFont="1" applyBorder="1"/>
    <xf numFmtId="1" fontId="11" fillId="2" borderId="15" xfId="0" applyNumberFormat="1" applyFont="1" applyFill="1" applyBorder="1" applyAlignment="1">
      <alignment horizontal="center" vertical="top" wrapText="1"/>
    </xf>
    <xf numFmtId="1" fontId="8" fillId="2" borderId="2" xfId="0" applyNumberFormat="1" applyFont="1" applyFill="1" applyBorder="1" applyAlignment="1">
      <alignment horizontal="center" vertical="top" wrapText="1"/>
    </xf>
    <xf numFmtId="1" fontId="0" fillId="0" borderId="2" xfId="0" applyNumberFormat="1" applyBorder="1"/>
    <xf numFmtId="1" fontId="18" fillId="0" borderId="2" xfId="0" applyNumberFormat="1" applyFont="1" applyBorder="1"/>
    <xf numFmtId="2" fontId="1" fillId="0" borderId="2" xfId="0" applyNumberFormat="1" applyFont="1" applyFill="1" applyBorder="1"/>
    <xf numFmtId="0" fontId="13" fillId="0" borderId="3" xfId="0" applyFont="1" applyBorder="1" applyAlignment="1">
      <alignment horizontal="right"/>
    </xf>
    <xf numFmtId="2" fontId="13" fillId="0" borderId="6" xfId="0" applyNumberFormat="1" applyFont="1" applyBorder="1"/>
    <xf numFmtId="2" fontId="25" fillId="0" borderId="15" xfId="0" applyNumberFormat="1" applyFont="1" applyBorder="1"/>
    <xf numFmtId="0" fontId="26" fillId="0" borderId="14" xfId="0" applyFont="1" applyBorder="1" applyAlignment="1">
      <alignment horizontal="right"/>
    </xf>
    <xf numFmtId="2" fontId="7" fillId="4" borderId="2" xfId="0" applyNumberFormat="1" applyFont="1" applyFill="1" applyBorder="1" applyAlignment="1">
      <alignment horizontal="center" vertical="top" wrapText="1"/>
    </xf>
    <xf numFmtId="2" fontId="10" fillId="8" borderId="2" xfId="0" applyNumberFormat="1" applyFont="1" applyFill="1" applyBorder="1" applyAlignment="1">
      <alignment horizontal="center" vertical="top" wrapText="1"/>
    </xf>
    <xf numFmtId="0" fontId="12" fillId="4" borderId="6" xfId="0" applyFont="1" applyFill="1" applyBorder="1"/>
    <xf numFmtId="164" fontId="13" fillId="0" borderId="2" xfId="0" applyNumberFormat="1" applyFont="1" applyFill="1" applyBorder="1" applyAlignment="1">
      <alignment horizontal="right"/>
    </xf>
    <xf numFmtId="0" fontId="21" fillId="0" borderId="0" xfId="0" applyFont="1" applyAlignment="1">
      <alignment horizontal="center"/>
    </xf>
    <xf numFmtId="0" fontId="24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19" fillId="0" borderId="0" xfId="0" applyFont="1" applyAlignment="1">
      <alignment horizontal="center" wrapText="1"/>
    </xf>
    <xf numFmtId="0" fontId="5" fillId="0" borderId="0" xfId="0" applyFont="1" applyAlignment="1">
      <alignment horizontal="center"/>
    </xf>
    <xf numFmtId="0" fontId="19" fillId="0" borderId="0" xfId="0" applyFont="1" applyAlignment="1">
      <alignment horizontal="center"/>
    </xf>
    <xf numFmtId="0" fontId="20" fillId="0" borderId="0" xfId="0" applyFont="1" applyAlignment="1">
      <alignment horizontal="center"/>
    </xf>
    <xf numFmtId="0" fontId="12" fillId="0" borderId="3" xfId="0" applyFont="1" applyBorder="1" applyAlignment="1">
      <alignment horizontal="center"/>
    </xf>
    <xf numFmtId="0" fontId="12" fillId="0" borderId="5" xfId="0" applyFont="1" applyBorder="1" applyAlignment="1">
      <alignment horizontal="center"/>
    </xf>
    <xf numFmtId="0" fontId="1" fillId="0" borderId="3" xfId="0" applyFont="1" applyBorder="1" applyAlignment="1">
      <alignment horizontal="right"/>
    </xf>
    <xf numFmtId="0" fontId="1" fillId="0" borderId="6" xfId="0" applyFont="1" applyBorder="1" applyAlignment="1">
      <alignment horizontal="right"/>
    </xf>
    <xf numFmtId="0" fontId="2" fillId="6" borderId="4" xfId="0" applyFont="1" applyFill="1" applyBorder="1" applyAlignment="1">
      <alignment horizontal="center"/>
    </xf>
    <xf numFmtId="0" fontId="2" fillId="6" borderId="10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/>
    </xf>
    <xf numFmtId="0" fontId="2" fillId="3" borderId="10" xfId="0" applyFont="1" applyFill="1" applyBorder="1" applyAlignment="1">
      <alignment horizontal="center"/>
    </xf>
    <xf numFmtId="0" fontId="2" fillId="5" borderId="4" xfId="0" applyFont="1" applyFill="1" applyBorder="1" applyAlignment="1">
      <alignment horizontal="center"/>
    </xf>
    <xf numFmtId="0" fontId="2" fillId="5" borderId="10" xfId="0" applyFont="1" applyFill="1" applyBorder="1" applyAlignment="1">
      <alignment horizontal="center"/>
    </xf>
    <xf numFmtId="0" fontId="0" fillId="8" borderId="3" xfId="0" applyFill="1" applyBorder="1" applyAlignment="1">
      <alignment horizontal="center"/>
    </xf>
    <xf numFmtId="0" fontId="0" fillId="8" borderId="6" xfId="0" applyFill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5" xfId="0" applyFont="1" applyBorder="1" applyAlignment="1">
      <alignment horizontal="center"/>
    </xf>
  </cellXfs>
  <cellStyles count="1">
    <cellStyle name="Normal" xfId="0" builtinId="0"/>
  </cellStyles>
  <dxfs count="14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b/>
        <i val="0"/>
        <color rgb="FFFF0000"/>
      </font>
    </dxf>
    <dxf>
      <font>
        <condense val="0"/>
        <extend val="0"/>
        <color rgb="FF9C0006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condense val="0"/>
        <extend val="0"/>
        <color rgb="FF9C0006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auto="1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1"/>
  <sheetViews>
    <sheetView zoomScale="80" zoomScaleNormal="80" workbookViewId="0">
      <selection activeCell="K23" sqref="K23"/>
    </sheetView>
  </sheetViews>
  <sheetFormatPr defaultRowHeight="15" x14ac:dyDescent="0.25"/>
  <cols>
    <col min="1" max="1" width="7.85546875" customWidth="1"/>
    <col min="3" max="3" width="6.28515625" customWidth="1"/>
    <col min="4" max="4" width="17.28515625" customWidth="1"/>
    <col min="5" max="5" width="16.42578125" customWidth="1"/>
    <col min="6" max="6" width="9.140625" customWidth="1"/>
    <col min="8" max="8" width="10.5703125" customWidth="1"/>
    <col min="9" max="9" width="9.140625" customWidth="1"/>
  </cols>
  <sheetData>
    <row r="1" spans="1:9" s="9" customFormat="1" ht="45" customHeight="1" x14ac:dyDescent="0.25"/>
    <row r="2" spans="1:9" ht="15.75" x14ac:dyDescent="0.25">
      <c r="A2" s="94" t="s">
        <v>76</v>
      </c>
      <c r="B2" s="94"/>
      <c r="C2" s="94"/>
      <c r="D2" s="94"/>
      <c r="E2" s="94"/>
      <c r="F2" s="94"/>
      <c r="G2" s="94"/>
      <c r="H2" s="94"/>
      <c r="I2" s="94"/>
    </row>
    <row r="3" spans="1:9" ht="15.75" x14ac:dyDescent="0.25">
      <c r="A3" s="94" t="s">
        <v>91</v>
      </c>
      <c r="B3" s="94"/>
      <c r="C3" s="94"/>
      <c r="D3" s="94"/>
      <c r="E3" s="94"/>
      <c r="F3" s="94"/>
      <c r="G3" s="94"/>
      <c r="H3" s="94"/>
      <c r="I3" s="94"/>
    </row>
    <row r="4" spans="1:9" s="9" customFormat="1" ht="15.75" x14ac:dyDescent="0.25">
      <c r="A4" s="49"/>
      <c r="B4" s="49"/>
      <c r="C4" s="49"/>
      <c r="D4" s="49"/>
      <c r="E4" s="49"/>
      <c r="F4" s="28"/>
      <c r="G4" s="28"/>
      <c r="H4" s="28"/>
      <c r="I4" s="28"/>
    </row>
    <row r="5" spans="1:9" ht="15.75" x14ac:dyDescent="0.25">
      <c r="A5" s="95" t="s">
        <v>80</v>
      </c>
      <c r="B5" s="95"/>
      <c r="C5" s="95"/>
      <c r="D5" s="95"/>
      <c r="E5" s="95"/>
      <c r="F5" s="95"/>
      <c r="G5" s="95"/>
      <c r="H5" s="95"/>
      <c r="I5" s="95"/>
    </row>
    <row r="6" spans="1:9" s="9" customFormat="1" ht="15.75" x14ac:dyDescent="0.25">
      <c r="A6" s="95" t="s">
        <v>89</v>
      </c>
      <c r="B6" s="95"/>
      <c r="C6" s="95"/>
      <c r="D6" s="95"/>
      <c r="E6" s="95"/>
      <c r="F6" s="95"/>
      <c r="G6" s="95"/>
      <c r="H6" s="95"/>
      <c r="I6" s="95"/>
    </row>
    <row r="7" spans="1:9" s="9" customFormat="1" ht="15.75" x14ac:dyDescent="0.25">
      <c r="A7" s="50"/>
      <c r="B7" s="50"/>
      <c r="C7" s="50"/>
      <c r="D7" s="50"/>
      <c r="E7" s="50"/>
      <c r="F7" s="50"/>
      <c r="G7" s="50"/>
      <c r="H7" s="50"/>
      <c r="I7" s="50"/>
    </row>
    <row r="8" spans="1:9" ht="15.75" x14ac:dyDescent="0.25">
      <c r="A8" s="95" t="s">
        <v>75</v>
      </c>
      <c r="B8" s="95"/>
      <c r="C8" s="95"/>
      <c r="D8" s="95"/>
      <c r="E8" s="95"/>
      <c r="F8" s="95"/>
      <c r="G8" s="95"/>
      <c r="H8" s="95"/>
      <c r="I8" s="95"/>
    </row>
    <row r="9" spans="1:9" ht="15.75" x14ac:dyDescent="0.25">
      <c r="A9" s="96" t="s">
        <v>77</v>
      </c>
      <c r="B9" s="96"/>
      <c r="C9" s="96"/>
      <c r="D9" s="96"/>
      <c r="E9" s="96"/>
      <c r="F9" s="96"/>
      <c r="G9" s="96"/>
      <c r="H9" s="96"/>
      <c r="I9" s="96"/>
    </row>
    <row r="10" spans="1:9" s="9" customFormat="1" ht="15.75" x14ac:dyDescent="0.25">
      <c r="A10" s="95" t="s">
        <v>78</v>
      </c>
      <c r="B10" s="95"/>
      <c r="C10" s="95"/>
      <c r="D10" s="95"/>
      <c r="E10" s="95"/>
      <c r="F10" s="95"/>
      <c r="G10" s="95"/>
      <c r="H10" s="95"/>
      <c r="I10" s="95"/>
    </row>
    <row r="11" spans="1:9" s="9" customFormat="1" ht="15.75" x14ac:dyDescent="0.25">
      <c r="A11" s="50"/>
      <c r="B11" s="50"/>
      <c r="C11" s="50"/>
      <c r="D11" s="50"/>
      <c r="E11" s="50"/>
      <c r="F11" s="28"/>
      <c r="G11" s="28"/>
      <c r="H11" s="28"/>
      <c r="I11" s="28"/>
    </row>
    <row r="12" spans="1:9" s="9" customFormat="1" ht="15.75" x14ac:dyDescent="0.25">
      <c r="A12" s="50"/>
      <c r="B12" s="50"/>
      <c r="C12" s="50"/>
      <c r="D12" s="50"/>
      <c r="E12" s="50"/>
      <c r="F12" s="28"/>
      <c r="G12" s="28"/>
      <c r="H12" s="28"/>
      <c r="I12" s="28"/>
    </row>
    <row r="13" spans="1:9" s="9" customFormat="1" ht="15.75" x14ac:dyDescent="0.25">
      <c r="A13" s="50"/>
      <c r="B13" s="50"/>
      <c r="C13" s="50"/>
      <c r="D13" s="50"/>
      <c r="E13" s="50"/>
      <c r="F13" s="28"/>
      <c r="G13" s="28"/>
      <c r="H13" s="28"/>
      <c r="I13" s="28"/>
    </row>
    <row r="14" spans="1:9" s="9" customFormat="1" ht="15.75" x14ac:dyDescent="0.25">
      <c r="A14" s="50"/>
      <c r="B14" s="50"/>
      <c r="C14" s="50"/>
      <c r="D14" s="50"/>
      <c r="E14" s="50"/>
      <c r="F14" s="28"/>
      <c r="G14" s="28"/>
      <c r="H14" s="28"/>
      <c r="I14" s="28"/>
    </row>
    <row r="15" spans="1:9" ht="15.75" x14ac:dyDescent="0.25">
      <c r="A15" s="95" t="s">
        <v>81</v>
      </c>
      <c r="B15" s="95"/>
      <c r="C15" s="95"/>
      <c r="D15" s="95"/>
      <c r="E15" s="95"/>
      <c r="F15" s="95"/>
      <c r="G15" s="95"/>
      <c r="H15" s="95"/>
      <c r="I15" s="95"/>
    </row>
    <row r="16" spans="1:9" ht="23.25" customHeight="1" x14ac:dyDescent="0.25">
      <c r="A16" s="41"/>
      <c r="B16" s="41"/>
      <c r="C16" s="41"/>
      <c r="D16" s="41"/>
      <c r="E16" s="41"/>
      <c r="F16" s="28"/>
      <c r="G16" s="28"/>
      <c r="H16" s="28"/>
      <c r="I16" s="28"/>
    </row>
    <row r="17" spans="1:9" ht="45.75" customHeight="1" x14ac:dyDescent="0.25">
      <c r="A17" s="93" t="s">
        <v>79</v>
      </c>
      <c r="B17" s="93"/>
      <c r="C17" s="93"/>
      <c r="D17" s="93"/>
      <c r="E17" s="93"/>
      <c r="F17" s="93"/>
      <c r="G17" s="93"/>
      <c r="H17" s="93"/>
      <c r="I17" s="93"/>
    </row>
    <row r="18" spans="1:9" ht="23.25" customHeight="1" x14ac:dyDescent="0.25">
      <c r="A18" s="90" t="s">
        <v>90</v>
      </c>
      <c r="B18" s="90"/>
      <c r="C18" s="90"/>
      <c r="D18" s="90"/>
      <c r="E18" s="90"/>
      <c r="F18" s="90"/>
      <c r="G18" s="90"/>
      <c r="H18" s="90"/>
      <c r="I18" s="90"/>
    </row>
    <row r="19" spans="1:9" ht="15.75" customHeight="1" x14ac:dyDescent="0.25">
      <c r="A19" s="90" t="s">
        <v>69</v>
      </c>
      <c r="B19" s="90"/>
      <c r="C19" s="90"/>
      <c r="D19" s="90"/>
      <c r="E19" s="90"/>
      <c r="F19" s="90"/>
      <c r="G19" s="90"/>
      <c r="H19" s="90"/>
      <c r="I19" s="90"/>
    </row>
    <row r="20" spans="1:9" ht="15.75" customHeight="1" x14ac:dyDescent="0.25">
      <c r="A20" s="90" t="s">
        <v>70</v>
      </c>
      <c r="B20" s="90"/>
      <c r="C20" s="90"/>
      <c r="D20" s="90"/>
      <c r="E20" s="90"/>
      <c r="F20" s="90"/>
      <c r="G20" s="90"/>
      <c r="H20" s="90"/>
      <c r="I20" s="90"/>
    </row>
    <row r="21" spans="1:9" ht="15.75" customHeight="1" x14ac:dyDescent="0.25">
      <c r="A21" s="90" t="s">
        <v>92</v>
      </c>
      <c r="B21" s="90"/>
      <c r="C21" s="90"/>
      <c r="D21" s="90"/>
      <c r="E21" s="90"/>
      <c r="F21" s="90"/>
      <c r="G21" s="90"/>
      <c r="H21" s="90"/>
      <c r="I21" s="90"/>
    </row>
    <row r="22" spans="1:9" s="9" customFormat="1" x14ac:dyDescent="0.25">
      <c r="A22" s="51"/>
      <c r="B22" s="52"/>
      <c r="C22" s="52"/>
      <c r="D22" s="52"/>
      <c r="E22" s="52"/>
      <c r="F22" s="28"/>
      <c r="G22" s="28"/>
      <c r="H22" s="28"/>
      <c r="I22" s="28"/>
    </row>
    <row r="23" spans="1:9" x14ac:dyDescent="0.25">
      <c r="A23" s="90" t="s">
        <v>72</v>
      </c>
      <c r="B23" s="90"/>
      <c r="C23" s="90"/>
      <c r="D23" s="90"/>
      <c r="E23" s="90"/>
      <c r="F23" s="90"/>
      <c r="G23" s="90"/>
      <c r="H23" s="90"/>
      <c r="I23" s="90"/>
    </row>
    <row r="24" spans="1:9" s="9" customFormat="1" x14ac:dyDescent="0.25">
      <c r="A24" s="53"/>
      <c r="B24" s="53"/>
      <c r="C24" s="53"/>
      <c r="D24" s="53"/>
      <c r="E24" s="53"/>
      <c r="F24" s="53"/>
      <c r="G24" s="53"/>
      <c r="H24" s="53"/>
      <c r="I24" s="53"/>
    </row>
    <row r="25" spans="1:9" s="9" customFormat="1" ht="15" customHeight="1" x14ac:dyDescent="0.25">
      <c r="A25" s="91" t="s">
        <v>73</v>
      </c>
      <c r="B25" s="90"/>
      <c r="C25" s="90"/>
      <c r="D25" s="90"/>
      <c r="E25" s="90"/>
      <c r="F25" s="90"/>
      <c r="G25" s="90"/>
      <c r="H25" s="90"/>
      <c r="I25" s="90"/>
    </row>
    <row r="26" spans="1:9" x14ac:dyDescent="0.25">
      <c r="A26" s="92" t="s">
        <v>74</v>
      </c>
      <c r="B26" s="92"/>
      <c r="C26" s="92"/>
      <c r="D26" s="92"/>
      <c r="E26" s="92"/>
      <c r="F26" s="92"/>
      <c r="G26" s="92"/>
      <c r="H26" s="92"/>
      <c r="I26" s="92"/>
    </row>
    <row r="27" spans="1:9" ht="15.75" customHeight="1" x14ac:dyDescent="0.25">
      <c r="A27" s="90" t="s">
        <v>66</v>
      </c>
      <c r="B27" s="90"/>
      <c r="C27" s="90"/>
      <c r="D27" s="90"/>
      <c r="E27" s="90"/>
      <c r="F27" s="90"/>
      <c r="G27" s="90"/>
      <c r="H27" s="90"/>
      <c r="I27" s="90"/>
    </row>
    <row r="28" spans="1:9" x14ac:dyDescent="0.25">
      <c r="A28" s="90" t="s">
        <v>67</v>
      </c>
      <c r="B28" s="90"/>
      <c r="C28" s="90"/>
      <c r="D28" s="90"/>
      <c r="E28" s="90"/>
      <c r="F28" s="90"/>
      <c r="G28" s="90"/>
      <c r="H28" s="90"/>
      <c r="I28" s="90"/>
    </row>
    <row r="29" spans="1:9" x14ac:dyDescent="0.25">
      <c r="A29" s="90" t="s">
        <v>68</v>
      </c>
      <c r="B29" s="90"/>
      <c r="C29" s="90"/>
      <c r="D29" s="90"/>
      <c r="E29" s="90"/>
      <c r="F29" s="90"/>
      <c r="G29" s="90"/>
      <c r="H29" s="90"/>
      <c r="I29" s="90"/>
    </row>
    <row r="30" spans="1:9" ht="15.75" x14ac:dyDescent="0.25">
      <c r="A30" s="28"/>
      <c r="B30" s="28"/>
      <c r="C30" s="28"/>
      <c r="D30" s="28"/>
      <c r="E30" s="41"/>
      <c r="F30" s="28"/>
      <c r="G30" s="28"/>
      <c r="H30" s="28"/>
      <c r="I30" s="28"/>
    </row>
    <row r="31" spans="1:9" x14ac:dyDescent="0.25">
      <c r="A31" s="28"/>
      <c r="B31" s="28"/>
      <c r="C31" s="28"/>
      <c r="D31" s="28"/>
      <c r="E31" s="28"/>
      <c r="F31" s="28"/>
      <c r="G31" s="28"/>
      <c r="H31" s="28"/>
      <c r="I31" s="28"/>
    </row>
    <row r="32" spans="1:9" x14ac:dyDescent="0.25">
      <c r="A32" s="28"/>
      <c r="B32" s="28"/>
      <c r="C32" s="28"/>
      <c r="D32" s="28"/>
      <c r="E32" s="28"/>
      <c r="F32" s="28"/>
      <c r="G32" s="28"/>
      <c r="H32" s="28"/>
      <c r="I32" s="28"/>
    </row>
    <row r="41" spans="8:8" x14ac:dyDescent="0.25">
      <c r="H41" s="54">
        <v>41044</v>
      </c>
    </row>
  </sheetData>
  <sheetProtection password="EE46" sheet="1" objects="1" scenarios="1"/>
  <mergeCells count="19">
    <mergeCell ref="A17:I17"/>
    <mergeCell ref="A2:I2"/>
    <mergeCell ref="A6:I6"/>
    <mergeCell ref="A21:I21"/>
    <mergeCell ref="A28:I28"/>
    <mergeCell ref="A18:I18"/>
    <mergeCell ref="A19:I19"/>
    <mergeCell ref="A20:I20"/>
    <mergeCell ref="A3:I3"/>
    <mergeCell ref="A15:I15"/>
    <mergeCell ref="A8:I8"/>
    <mergeCell ref="A10:I10"/>
    <mergeCell ref="A5:I5"/>
    <mergeCell ref="A9:I9"/>
    <mergeCell ref="A29:I29"/>
    <mergeCell ref="A23:I23"/>
    <mergeCell ref="A25:I25"/>
    <mergeCell ref="A26:I26"/>
    <mergeCell ref="A27:I27"/>
  </mergeCells>
  <pageMargins left="0.5" right="0.5" top="0.5" bottom="0.5" header="0.5" footer="0.5"/>
  <pageSetup orientation="portrait" verticalDpi="4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8"/>
  <sheetViews>
    <sheetView zoomScale="80" zoomScaleNormal="80" workbookViewId="0">
      <selection activeCell="E46" sqref="E46"/>
    </sheetView>
  </sheetViews>
  <sheetFormatPr defaultRowHeight="14.25" x14ac:dyDescent="0.2"/>
  <cols>
    <col min="1" max="1" width="3.28515625" style="28" customWidth="1"/>
    <col min="2" max="2" width="20.28515625" style="28" customWidth="1"/>
    <col min="3" max="3" width="31.42578125" style="28" customWidth="1"/>
    <col min="4" max="4" width="13" style="28" customWidth="1"/>
    <col min="5" max="20" width="11.7109375" style="28" customWidth="1"/>
    <col min="21" max="21" width="9.5703125" style="28" customWidth="1"/>
    <col min="22" max="16384" width="9.140625" style="28"/>
  </cols>
  <sheetData>
    <row r="1" spans="1:21" ht="15.75" x14ac:dyDescent="0.3">
      <c r="C1" s="1" t="s">
        <v>35</v>
      </c>
      <c r="U1" s="28" t="s">
        <v>41</v>
      </c>
    </row>
    <row r="2" spans="1:21" ht="15.75" x14ac:dyDescent="0.3">
      <c r="B2" s="103" t="s">
        <v>0</v>
      </c>
      <c r="C2" s="104"/>
      <c r="D2" s="20" t="s">
        <v>18</v>
      </c>
      <c r="E2" s="20" t="s">
        <v>19</v>
      </c>
      <c r="F2" s="20" t="s">
        <v>20</v>
      </c>
      <c r="G2" s="20" t="s">
        <v>21</v>
      </c>
      <c r="H2" s="20" t="s">
        <v>22</v>
      </c>
      <c r="I2" s="20" t="s">
        <v>23</v>
      </c>
      <c r="J2" s="20" t="s">
        <v>24</v>
      </c>
      <c r="K2" s="20" t="s">
        <v>25</v>
      </c>
      <c r="L2" s="20" t="s">
        <v>26</v>
      </c>
      <c r="M2" s="20" t="s">
        <v>27</v>
      </c>
      <c r="N2" s="20" t="s">
        <v>28</v>
      </c>
      <c r="O2" s="20" t="s">
        <v>29</v>
      </c>
      <c r="P2" s="20" t="s">
        <v>30</v>
      </c>
      <c r="Q2" s="20" t="s">
        <v>31</v>
      </c>
      <c r="R2" s="20" t="s">
        <v>32</v>
      </c>
      <c r="S2" s="20" t="s">
        <v>33</v>
      </c>
      <c r="T2" s="20" t="s">
        <v>34</v>
      </c>
      <c r="U2" s="31"/>
    </row>
    <row r="3" spans="1:21" x14ac:dyDescent="0.2">
      <c r="A3" s="29">
        <v>1</v>
      </c>
      <c r="B3" s="99" t="s">
        <v>82</v>
      </c>
      <c r="C3" s="100"/>
      <c r="D3" s="48">
        <v>0</v>
      </c>
      <c r="E3" s="48">
        <v>0</v>
      </c>
      <c r="F3" s="48">
        <v>0</v>
      </c>
      <c r="G3" s="48">
        <v>0</v>
      </c>
      <c r="H3" s="48">
        <v>0</v>
      </c>
      <c r="I3" s="48">
        <v>0</v>
      </c>
      <c r="J3" s="48">
        <v>0</v>
      </c>
      <c r="K3" s="48">
        <v>0</v>
      </c>
      <c r="L3" s="48">
        <v>0</v>
      </c>
      <c r="M3" s="48">
        <v>0</v>
      </c>
      <c r="N3" s="48">
        <v>0</v>
      </c>
      <c r="O3" s="48">
        <v>0</v>
      </c>
      <c r="P3" s="48">
        <v>0</v>
      </c>
      <c r="Q3" s="48">
        <v>0</v>
      </c>
      <c r="R3" s="48">
        <v>0</v>
      </c>
      <c r="S3" s="48">
        <v>0</v>
      </c>
      <c r="T3" s="48">
        <v>0</v>
      </c>
      <c r="U3" s="31"/>
    </row>
    <row r="4" spans="1:21" x14ac:dyDescent="0.2">
      <c r="A4" s="29">
        <v>2</v>
      </c>
      <c r="B4" s="99" t="s">
        <v>1</v>
      </c>
      <c r="C4" s="100"/>
      <c r="D4" s="48">
        <v>0</v>
      </c>
      <c r="E4" s="48">
        <v>0</v>
      </c>
      <c r="F4" s="48">
        <v>0</v>
      </c>
      <c r="G4" s="48">
        <v>0</v>
      </c>
      <c r="H4" s="48">
        <v>0</v>
      </c>
      <c r="I4" s="48">
        <v>0</v>
      </c>
      <c r="J4" s="48">
        <v>0</v>
      </c>
      <c r="K4" s="48">
        <v>0</v>
      </c>
      <c r="L4" s="48">
        <v>0</v>
      </c>
      <c r="M4" s="48">
        <v>0</v>
      </c>
      <c r="N4" s="48">
        <v>0</v>
      </c>
      <c r="O4" s="48">
        <v>0</v>
      </c>
      <c r="P4" s="48">
        <v>0</v>
      </c>
      <c r="Q4" s="48">
        <v>0</v>
      </c>
      <c r="R4" s="48">
        <v>0</v>
      </c>
      <c r="S4" s="48">
        <v>0</v>
      </c>
      <c r="T4" s="48">
        <v>0</v>
      </c>
      <c r="U4" s="31"/>
    </row>
    <row r="5" spans="1:21" x14ac:dyDescent="0.2">
      <c r="A5" s="29">
        <v>3</v>
      </c>
      <c r="B5" s="99" t="s">
        <v>43</v>
      </c>
      <c r="C5" s="100"/>
      <c r="D5" s="48">
        <v>0</v>
      </c>
      <c r="E5" s="48">
        <v>0</v>
      </c>
      <c r="F5" s="48">
        <v>0</v>
      </c>
      <c r="G5" s="48">
        <v>0</v>
      </c>
      <c r="H5" s="48">
        <v>0</v>
      </c>
      <c r="I5" s="48">
        <v>0</v>
      </c>
      <c r="J5" s="48">
        <v>0</v>
      </c>
      <c r="K5" s="48">
        <v>0</v>
      </c>
      <c r="L5" s="48">
        <v>0</v>
      </c>
      <c r="M5" s="48">
        <v>0</v>
      </c>
      <c r="N5" s="48">
        <v>0</v>
      </c>
      <c r="O5" s="48">
        <v>0</v>
      </c>
      <c r="P5" s="48">
        <v>0</v>
      </c>
      <c r="Q5" s="48">
        <v>0</v>
      </c>
      <c r="R5" s="48">
        <v>0</v>
      </c>
      <c r="S5" s="48">
        <v>0</v>
      </c>
      <c r="T5" s="48">
        <v>0</v>
      </c>
      <c r="U5" s="31"/>
    </row>
    <row r="6" spans="1:21" x14ac:dyDescent="0.2">
      <c r="A6" s="29" t="s">
        <v>87</v>
      </c>
      <c r="B6" s="55"/>
      <c r="C6" s="56" t="s">
        <v>3</v>
      </c>
      <c r="D6" s="48">
        <v>0</v>
      </c>
      <c r="E6" s="48">
        <v>0</v>
      </c>
      <c r="F6" s="48">
        <v>0</v>
      </c>
      <c r="G6" s="48">
        <v>0</v>
      </c>
      <c r="H6" s="48">
        <v>0</v>
      </c>
      <c r="I6" s="48">
        <v>0</v>
      </c>
      <c r="J6" s="48">
        <v>0</v>
      </c>
      <c r="K6" s="48">
        <v>0</v>
      </c>
      <c r="L6" s="48">
        <v>0</v>
      </c>
      <c r="M6" s="48">
        <v>0</v>
      </c>
      <c r="N6" s="48">
        <v>0</v>
      </c>
      <c r="O6" s="48">
        <v>0</v>
      </c>
      <c r="P6" s="48">
        <v>0</v>
      </c>
      <c r="Q6" s="48">
        <v>0</v>
      </c>
      <c r="R6" s="48">
        <v>0</v>
      </c>
      <c r="S6" s="48">
        <v>0</v>
      </c>
      <c r="T6" s="48">
        <v>0</v>
      </c>
      <c r="U6" s="31"/>
    </row>
    <row r="7" spans="1:21" x14ac:dyDescent="0.2">
      <c r="A7" s="29" t="s">
        <v>88</v>
      </c>
      <c r="B7" s="99" t="s">
        <v>3</v>
      </c>
      <c r="C7" s="100"/>
      <c r="D7" s="48">
        <v>0</v>
      </c>
      <c r="E7" s="48">
        <v>0</v>
      </c>
      <c r="F7" s="48">
        <v>0</v>
      </c>
      <c r="G7" s="48">
        <v>0</v>
      </c>
      <c r="H7" s="48">
        <v>0</v>
      </c>
      <c r="I7" s="48">
        <v>0</v>
      </c>
      <c r="J7" s="48">
        <v>0</v>
      </c>
      <c r="K7" s="48">
        <v>0</v>
      </c>
      <c r="L7" s="48">
        <v>0</v>
      </c>
      <c r="M7" s="48">
        <v>0</v>
      </c>
      <c r="N7" s="48">
        <v>0</v>
      </c>
      <c r="O7" s="48">
        <v>0</v>
      </c>
      <c r="P7" s="48">
        <v>0</v>
      </c>
      <c r="Q7" s="48">
        <v>0</v>
      </c>
      <c r="R7" s="48">
        <v>0</v>
      </c>
      <c r="S7" s="48">
        <v>0</v>
      </c>
      <c r="T7" s="48">
        <v>0</v>
      </c>
      <c r="U7" s="31"/>
    </row>
    <row r="8" spans="1:21" x14ac:dyDescent="0.2">
      <c r="A8" s="29">
        <v>5</v>
      </c>
      <c r="B8" s="99" t="s">
        <v>44</v>
      </c>
      <c r="C8" s="100"/>
      <c r="D8" s="48">
        <v>0</v>
      </c>
      <c r="E8" s="48">
        <v>0</v>
      </c>
      <c r="F8" s="48">
        <v>0</v>
      </c>
      <c r="G8" s="48">
        <v>0</v>
      </c>
      <c r="H8" s="48">
        <v>0</v>
      </c>
      <c r="I8" s="48">
        <v>0</v>
      </c>
      <c r="J8" s="48">
        <v>0</v>
      </c>
      <c r="K8" s="48">
        <v>0</v>
      </c>
      <c r="L8" s="48">
        <v>0</v>
      </c>
      <c r="M8" s="48">
        <v>0</v>
      </c>
      <c r="N8" s="48">
        <v>0</v>
      </c>
      <c r="O8" s="48">
        <v>0</v>
      </c>
      <c r="P8" s="48">
        <v>0</v>
      </c>
      <c r="Q8" s="48">
        <v>0</v>
      </c>
      <c r="R8" s="48">
        <v>0</v>
      </c>
      <c r="S8" s="48">
        <v>0</v>
      </c>
      <c r="T8" s="48">
        <v>0</v>
      </c>
      <c r="U8" s="31"/>
    </row>
    <row r="9" spans="1:21" x14ac:dyDescent="0.2">
      <c r="A9" s="29">
        <v>6</v>
      </c>
      <c r="B9" s="99" t="s">
        <v>86</v>
      </c>
      <c r="C9" s="100"/>
      <c r="D9" s="48">
        <v>0</v>
      </c>
      <c r="E9" s="48">
        <v>0</v>
      </c>
      <c r="F9" s="48">
        <v>0</v>
      </c>
      <c r="G9" s="48">
        <v>0</v>
      </c>
      <c r="H9" s="48">
        <v>0</v>
      </c>
      <c r="I9" s="48">
        <v>0</v>
      </c>
      <c r="J9" s="48">
        <v>0</v>
      </c>
      <c r="K9" s="48">
        <v>0</v>
      </c>
      <c r="L9" s="48">
        <v>0</v>
      </c>
      <c r="M9" s="48">
        <v>0</v>
      </c>
      <c r="N9" s="48">
        <v>0</v>
      </c>
      <c r="O9" s="48">
        <v>0</v>
      </c>
      <c r="P9" s="48">
        <v>0</v>
      </c>
      <c r="Q9" s="48">
        <v>0</v>
      </c>
      <c r="R9" s="48">
        <v>0</v>
      </c>
      <c r="S9" s="48">
        <v>0</v>
      </c>
      <c r="T9" s="48">
        <v>0</v>
      </c>
      <c r="U9" s="31"/>
    </row>
    <row r="10" spans="1:21" x14ac:dyDescent="0.2">
      <c r="A10" s="30"/>
      <c r="B10" s="25" t="s">
        <v>5</v>
      </c>
      <c r="C10" s="43" t="s">
        <v>47</v>
      </c>
      <c r="D10" s="44">
        <f>SUM(D3:D9)/7</f>
        <v>0</v>
      </c>
      <c r="E10" s="44">
        <f t="shared" ref="E10:T10" si="0">SUM(E3:E9)/7</f>
        <v>0</v>
      </c>
      <c r="F10" s="44">
        <f t="shared" si="0"/>
        <v>0</v>
      </c>
      <c r="G10" s="44">
        <f t="shared" si="0"/>
        <v>0</v>
      </c>
      <c r="H10" s="44">
        <f t="shared" si="0"/>
        <v>0</v>
      </c>
      <c r="I10" s="44">
        <f t="shared" si="0"/>
        <v>0</v>
      </c>
      <c r="J10" s="44">
        <f t="shared" si="0"/>
        <v>0</v>
      </c>
      <c r="K10" s="44">
        <f t="shared" si="0"/>
        <v>0</v>
      </c>
      <c r="L10" s="44">
        <f t="shared" si="0"/>
        <v>0</v>
      </c>
      <c r="M10" s="44">
        <f t="shared" si="0"/>
        <v>0</v>
      </c>
      <c r="N10" s="44">
        <f t="shared" si="0"/>
        <v>0</v>
      </c>
      <c r="O10" s="44">
        <f t="shared" si="0"/>
        <v>0</v>
      </c>
      <c r="P10" s="44">
        <f t="shared" si="0"/>
        <v>0</v>
      </c>
      <c r="Q10" s="44">
        <f t="shared" si="0"/>
        <v>0</v>
      </c>
      <c r="R10" s="44">
        <f t="shared" si="0"/>
        <v>0</v>
      </c>
      <c r="S10" s="44">
        <f t="shared" si="0"/>
        <v>0</v>
      </c>
      <c r="T10" s="44">
        <f t="shared" si="0"/>
        <v>0</v>
      </c>
      <c r="U10" s="31"/>
    </row>
    <row r="11" spans="1:21" x14ac:dyDescent="0.2">
      <c r="A11" s="30"/>
      <c r="B11" s="24"/>
      <c r="C11" s="26" t="s">
        <v>83</v>
      </c>
      <c r="D11" s="66">
        <v>0</v>
      </c>
      <c r="E11" s="66">
        <v>0</v>
      </c>
      <c r="F11" s="66">
        <v>0</v>
      </c>
      <c r="G11" s="66">
        <v>0</v>
      </c>
      <c r="H11" s="66">
        <v>0</v>
      </c>
      <c r="I11" s="66">
        <v>0</v>
      </c>
      <c r="J11" s="66">
        <v>0</v>
      </c>
      <c r="K11" s="66">
        <v>0</v>
      </c>
      <c r="L11" s="66">
        <v>0</v>
      </c>
      <c r="M11" s="66">
        <v>0</v>
      </c>
      <c r="N11" s="66">
        <v>0</v>
      </c>
      <c r="O11" s="66">
        <v>0</v>
      </c>
      <c r="P11" s="66">
        <v>0</v>
      </c>
      <c r="Q11" s="66">
        <v>0</v>
      </c>
      <c r="R11" s="66">
        <v>0</v>
      </c>
      <c r="S11" s="66">
        <v>0</v>
      </c>
      <c r="T11" s="66">
        <v>0</v>
      </c>
      <c r="U11" s="67" t="s">
        <v>5</v>
      </c>
    </row>
    <row r="12" spans="1:21" x14ac:dyDescent="0.2">
      <c r="A12" s="30"/>
      <c r="B12" s="24"/>
      <c r="C12" s="26" t="s">
        <v>84</v>
      </c>
      <c r="D12" s="66">
        <v>0</v>
      </c>
      <c r="E12" s="66">
        <v>0</v>
      </c>
      <c r="F12" s="66">
        <v>0</v>
      </c>
      <c r="G12" s="66">
        <v>0</v>
      </c>
      <c r="H12" s="66">
        <v>0</v>
      </c>
      <c r="I12" s="66">
        <v>0</v>
      </c>
      <c r="J12" s="66">
        <v>0</v>
      </c>
      <c r="K12" s="66">
        <v>0</v>
      </c>
      <c r="L12" s="66">
        <v>0</v>
      </c>
      <c r="M12" s="66">
        <v>0</v>
      </c>
      <c r="N12" s="66">
        <v>0</v>
      </c>
      <c r="O12" s="66">
        <v>0</v>
      </c>
      <c r="P12" s="66">
        <v>0</v>
      </c>
      <c r="Q12" s="66">
        <v>0</v>
      </c>
      <c r="R12" s="66">
        <v>0</v>
      </c>
      <c r="S12" s="66">
        <v>0</v>
      </c>
      <c r="T12" s="66">
        <v>0</v>
      </c>
      <c r="U12" s="67">
        <f>SUM(D11:T12)</f>
        <v>0</v>
      </c>
    </row>
    <row r="13" spans="1:21" x14ac:dyDescent="0.2">
      <c r="A13" s="30"/>
      <c r="B13" s="24"/>
      <c r="C13" s="27" t="s">
        <v>8</v>
      </c>
      <c r="D13" s="68">
        <v>0</v>
      </c>
      <c r="E13" s="68">
        <v>0</v>
      </c>
      <c r="F13" s="68">
        <v>0</v>
      </c>
      <c r="G13" s="68">
        <v>0</v>
      </c>
      <c r="H13" s="68">
        <v>0</v>
      </c>
      <c r="I13" s="68">
        <v>0</v>
      </c>
      <c r="J13" s="68">
        <v>0</v>
      </c>
      <c r="K13" s="68">
        <v>0</v>
      </c>
      <c r="L13" s="68">
        <v>0</v>
      </c>
      <c r="M13" s="68">
        <v>0</v>
      </c>
      <c r="N13" s="68">
        <v>0</v>
      </c>
      <c r="O13" s="68">
        <v>0</v>
      </c>
      <c r="P13" s="68">
        <v>0</v>
      </c>
      <c r="Q13" s="68">
        <v>0</v>
      </c>
      <c r="R13" s="68">
        <v>0</v>
      </c>
      <c r="S13" s="68">
        <v>0</v>
      </c>
      <c r="T13" s="68">
        <v>0</v>
      </c>
      <c r="U13" s="69" t="s">
        <v>5</v>
      </c>
    </row>
    <row r="14" spans="1:21" x14ac:dyDescent="0.2">
      <c r="B14" s="42"/>
      <c r="C14" s="39" t="s">
        <v>39</v>
      </c>
      <c r="D14" s="72">
        <f>D11*D13</f>
        <v>0</v>
      </c>
      <c r="E14" s="72">
        <f t="shared" ref="E14:T14" si="1">E11*E13</f>
        <v>0</v>
      </c>
      <c r="F14" s="72">
        <f t="shared" si="1"/>
        <v>0</v>
      </c>
      <c r="G14" s="72">
        <f t="shared" si="1"/>
        <v>0</v>
      </c>
      <c r="H14" s="72">
        <f t="shared" si="1"/>
        <v>0</v>
      </c>
      <c r="I14" s="72">
        <f t="shared" si="1"/>
        <v>0</v>
      </c>
      <c r="J14" s="72">
        <f t="shared" si="1"/>
        <v>0</v>
      </c>
      <c r="K14" s="72">
        <f t="shared" si="1"/>
        <v>0</v>
      </c>
      <c r="L14" s="72">
        <f t="shared" si="1"/>
        <v>0</v>
      </c>
      <c r="M14" s="72">
        <f t="shared" si="1"/>
        <v>0</v>
      </c>
      <c r="N14" s="72">
        <f t="shared" si="1"/>
        <v>0</v>
      </c>
      <c r="O14" s="72">
        <f t="shared" si="1"/>
        <v>0</v>
      </c>
      <c r="P14" s="72">
        <f t="shared" si="1"/>
        <v>0</v>
      </c>
      <c r="Q14" s="72">
        <f t="shared" si="1"/>
        <v>0</v>
      </c>
      <c r="R14" s="72">
        <f t="shared" si="1"/>
        <v>0</v>
      </c>
      <c r="S14" s="72">
        <f t="shared" si="1"/>
        <v>0</v>
      </c>
      <c r="T14" s="72">
        <f t="shared" si="1"/>
        <v>0</v>
      </c>
      <c r="U14" s="69"/>
    </row>
    <row r="15" spans="1:21" x14ac:dyDescent="0.2">
      <c r="B15" s="42"/>
      <c r="C15" s="45" t="s">
        <v>46</v>
      </c>
      <c r="D15" s="46">
        <f>D10*D14</f>
        <v>0</v>
      </c>
      <c r="E15" s="46">
        <f t="shared" ref="E15:T15" si="2">E10*E14</f>
        <v>0</v>
      </c>
      <c r="F15" s="46">
        <f t="shared" si="2"/>
        <v>0</v>
      </c>
      <c r="G15" s="46">
        <f t="shared" si="2"/>
        <v>0</v>
      </c>
      <c r="H15" s="46">
        <f t="shared" si="2"/>
        <v>0</v>
      </c>
      <c r="I15" s="46">
        <f t="shared" si="2"/>
        <v>0</v>
      </c>
      <c r="J15" s="46">
        <f t="shared" si="2"/>
        <v>0</v>
      </c>
      <c r="K15" s="46">
        <f t="shared" si="2"/>
        <v>0</v>
      </c>
      <c r="L15" s="46">
        <f t="shared" si="2"/>
        <v>0</v>
      </c>
      <c r="M15" s="46">
        <f t="shared" si="2"/>
        <v>0</v>
      </c>
      <c r="N15" s="46">
        <f t="shared" si="2"/>
        <v>0</v>
      </c>
      <c r="O15" s="46">
        <f t="shared" si="2"/>
        <v>0</v>
      </c>
      <c r="P15" s="46">
        <f t="shared" si="2"/>
        <v>0</v>
      </c>
      <c r="Q15" s="46">
        <f t="shared" si="2"/>
        <v>0</v>
      </c>
      <c r="R15" s="46">
        <f t="shared" si="2"/>
        <v>0</v>
      </c>
      <c r="S15" s="46">
        <f t="shared" si="2"/>
        <v>0</v>
      </c>
      <c r="T15" s="46">
        <f t="shared" si="2"/>
        <v>0</v>
      </c>
      <c r="U15" s="32" t="s">
        <v>5</v>
      </c>
    </row>
    <row r="16" spans="1:21" x14ac:dyDescent="0.2">
      <c r="B16" s="42"/>
      <c r="C16" s="1" t="s">
        <v>5</v>
      </c>
      <c r="U16" s="33"/>
    </row>
    <row r="17" spans="1:21" ht="15.75" x14ac:dyDescent="0.3">
      <c r="B17" s="105" t="s">
        <v>6</v>
      </c>
      <c r="C17" s="106"/>
      <c r="D17" s="20" t="s">
        <v>18</v>
      </c>
      <c r="E17" s="20" t="s">
        <v>19</v>
      </c>
      <c r="F17" s="20" t="s">
        <v>20</v>
      </c>
      <c r="G17" s="20" t="s">
        <v>21</v>
      </c>
      <c r="H17" s="20" t="s">
        <v>22</v>
      </c>
      <c r="I17" s="20" t="s">
        <v>23</v>
      </c>
      <c r="J17" s="20" t="s">
        <v>24</v>
      </c>
      <c r="K17" s="20" t="s">
        <v>25</v>
      </c>
      <c r="L17" s="20" t="s">
        <v>26</v>
      </c>
      <c r="M17" s="20" t="s">
        <v>27</v>
      </c>
      <c r="N17" s="20" t="s">
        <v>28</v>
      </c>
      <c r="O17" s="20" t="s">
        <v>29</v>
      </c>
      <c r="P17" s="20" t="s">
        <v>30</v>
      </c>
      <c r="Q17" s="20" t="s">
        <v>31</v>
      </c>
      <c r="R17" s="20" t="s">
        <v>32</v>
      </c>
      <c r="S17" s="20" t="s">
        <v>33</v>
      </c>
      <c r="T17" s="20" t="s">
        <v>34</v>
      </c>
      <c r="U17" s="33"/>
    </row>
    <row r="18" spans="1:21" x14ac:dyDescent="0.2">
      <c r="A18" s="29">
        <v>1</v>
      </c>
      <c r="B18" s="99" t="s">
        <v>82</v>
      </c>
      <c r="C18" s="100"/>
      <c r="D18" s="48">
        <v>0</v>
      </c>
      <c r="E18" s="48">
        <v>0</v>
      </c>
      <c r="F18" s="48">
        <v>0</v>
      </c>
      <c r="G18" s="48">
        <v>0</v>
      </c>
      <c r="H18" s="48">
        <v>0</v>
      </c>
      <c r="I18" s="48">
        <v>0</v>
      </c>
      <c r="J18" s="48">
        <v>0</v>
      </c>
      <c r="K18" s="48">
        <v>0</v>
      </c>
      <c r="L18" s="48">
        <v>0</v>
      </c>
      <c r="M18" s="48">
        <v>0</v>
      </c>
      <c r="N18" s="48">
        <v>0</v>
      </c>
      <c r="O18" s="48">
        <v>0</v>
      </c>
      <c r="P18" s="48">
        <v>0</v>
      </c>
      <c r="Q18" s="48">
        <v>0</v>
      </c>
      <c r="R18" s="48">
        <v>0</v>
      </c>
      <c r="S18" s="48">
        <v>0</v>
      </c>
      <c r="T18" s="48">
        <v>0</v>
      </c>
      <c r="U18" s="33"/>
    </row>
    <row r="19" spans="1:21" x14ac:dyDescent="0.2">
      <c r="A19" s="29">
        <v>2</v>
      </c>
      <c r="B19" s="99" t="s">
        <v>1</v>
      </c>
      <c r="C19" s="100"/>
      <c r="D19" s="48">
        <v>0</v>
      </c>
      <c r="E19" s="48">
        <v>0</v>
      </c>
      <c r="F19" s="48">
        <v>0</v>
      </c>
      <c r="G19" s="48">
        <v>0</v>
      </c>
      <c r="H19" s="48">
        <v>0</v>
      </c>
      <c r="I19" s="48">
        <v>0</v>
      </c>
      <c r="J19" s="48">
        <v>0</v>
      </c>
      <c r="K19" s="48">
        <v>0</v>
      </c>
      <c r="L19" s="48">
        <v>0</v>
      </c>
      <c r="M19" s="48">
        <v>0</v>
      </c>
      <c r="N19" s="48">
        <v>0</v>
      </c>
      <c r="O19" s="48">
        <v>0</v>
      </c>
      <c r="P19" s="48">
        <v>0</v>
      </c>
      <c r="Q19" s="48">
        <v>0</v>
      </c>
      <c r="R19" s="48">
        <v>0</v>
      </c>
      <c r="S19" s="48">
        <v>0</v>
      </c>
      <c r="T19" s="48">
        <v>0</v>
      </c>
      <c r="U19" s="33"/>
    </row>
    <row r="20" spans="1:21" x14ac:dyDescent="0.2">
      <c r="A20" s="29">
        <v>3</v>
      </c>
      <c r="B20" s="99" t="s">
        <v>43</v>
      </c>
      <c r="C20" s="100"/>
      <c r="D20" s="48">
        <v>0</v>
      </c>
      <c r="E20" s="48">
        <v>0</v>
      </c>
      <c r="F20" s="48">
        <v>0</v>
      </c>
      <c r="G20" s="48">
        <v>0</v>
      </c>
      <c r="H20" s="48">
        <v>0</v>
      </c>
      <c r="I20" s="48">
        <v>0</v>
      </c>
      <c r="J20" s="48">
        <v>0</v>
      </c>
      <c r="K20" s="48">
        <v>0</v>
      </c>
      <c r="L20" s="48">
        <v>0</v>
      </c>
      <c r="M20" s="48">
        <v>0</v>
      </c>
      <c r="N20" s="48">
        <v>0</v>
      </c>
      <c r="O20" s="48">
        <v>0</v>
      </c>
      <c r="P20" s="48">
        <v>0</v>
      </c>
      <c r="Q20" s="48">
        <v>0</v>
      </c>
      <c r="R20" s="48">
        <v>0</v>
      </c>
      <c r="S20" s="48">
        <v>0</v>
      </c>
      <c r="T20" s="48">
        <v>0</v>
      </c>
      <c r="U20" s="33"/>
    </row>
    <row r="21" spans="1:21" x14ac:dyDescent="0.2">
      <c r="A21" s="29" t="s">
        <v>87</v>
      </c>
      <c r="B21" s="55"/>
      <c r="C21" s="56" t="s">
        <v>3</v>
      </c>
      <c r="D21" s="48">
        <v>0</v>
      </c>
      <c r="E21" s="48">
        <v>0</v>
      </c>
      <c r="F21" s="48">
        <v>0</v>
      </c>
      <c r="G21" s="48">
        <v>0</v>
      </c>
      <c r="H21" s="48">
        <v>0</v>
      </c>
      <c r="I21" s="48">
        <v>0</v>
      </c>
      <c r="J21" s="48">
        <v>0</v>
      </c>
      <c r="K21" s="48">
        <v>0</v>
      </c>
      <c r="L21" s="48">
        <v>0</v>
      </c>
      <c r="M21" s="48">
        <v>0</v>
      </c>
      <c r="N21" s="48">
        <v>0</v>
      </c>
      <c r="O21" s="48">
        <v>0</v>
      </c>
      <c r="P21" s="48">
        <v>0</v>
      </c>
      <c r="Q21" s="48">
        <v>0</v>
      </c>
      <c r="R21" s="48">
        <v>0</v>
      </c>
      <c r="S21" s="48">
        <v>0</v>
      </c>
      <c r="T21" s="48">
        <v>0</v>
      </c>
      <c r="U21" s="33"/>
    </row>
    <row r="22" spans="1:21" x14ac:dyDescent="0.2">
      <c r="A22" s="29" t="s">
        <v>88</v>
      </c>
      <c r="B22" s="99" t="s">
        <v>3</v>
      </c>
      <c r="C22" s="100"/>
      <c r="D22" s="48">
        <v>0</v>
      </c>
      <c r="E22" s="48">
        <v>0</v>
      </c>
      <c r="F22" s="48">
        <v>0</v>
      </c>
      <c r="G22" s="48">
        <v>0</v>
      </c>
      <c r="H22" s="48">
        <v>0</v>
      </c>
      <c r="I22" s="48">
        <v>0</v>
      </c>
      <c r="J22" s="48">
        <v>0</v>
      </c>
      <c r="K22" s="48">
        <v>0</v>
      </c>
      <c r="L22" s="48">
        <v>0</v>
      </c>
      <c r="M22" s="48">
        <v>0</v>
      </c>
      <c r="N22" s="48">
        <v>0</v>
      </c>
      <c r="O22" s="48">
        <v>0</v>
      </c>
      <c r="P22" s="48">
        <v>0</v>
      </c>
      <c r="Q22" s="48">
        <v>0</v>
      </c>
      <c r="R22" s="48">
        <v>0</v>
      </c>
      <c r="S22" s="48">
        <v>0</v>
      </c>
      <c r="T22" s="48">
        <v>0</v>
      </c>
      <c r="U22" s="33"/>
    </row>
    <row r="23" spans="1:21" x14ac:dyDescent="0.2">
      <c r="A23" s="29">
        <v>5</v>
      </c>
      <c r="B23" s="99" t="s">
        <v>44</v>
      </c>
      <c r="C23" s="100"/>
      <c r="D23" s="48">
        <v>0</v>
      </c>
      <c r="E23" s="48">
        <v>0</v>
      </c>
      <c r="F23" s="48">
        <v>0</v>
      </c>
      <c r="G23" s="48">
        <v>0</v>
      </c>
      <c r="H23" s="48">
        <v>0</v>
      </c>
      <c r="I23" s="48">
        <v>0</v>
      </c>
      <c r="J23" s="48">
        <v>0</v>
      </c>
      <c r="K23" s="48">
        <v>0</v>
      </c>
      <c r="L23" s="48">
        <v>0</v>
      </c>
      <c r="M23" s="48">
        <v>0</v>
      </c>
      <c r="N23" s="48">
        <v>0</v>
      </c>
      <c r="O23" s="48">
        <v>0</v>
      </c>
      <c r="P23" s="48">
        <v>0</v>
      </c>
      <c r="Q23" s="48">
        <v>0</v>
      </c>
      <c r="R23" s="48">
        <v>0</v>
      </c>
      <c r="S23" s="48">
        <v>0</v>
      </c>
      <c r="T23" s="48">
        <v>0</v>
      </c>
      <c r="U23" s="33"/>
    </row>
    <row r="24" spans="1:21" x14ac:dyDescent="0.2">
      <c r="A24" s="29">
        <v>6</v>
      </c>
      <c r="B24" s="99" t="s">
        <v>86</v>
      </c>
      <c r="C24" s="100"/>
      <c r="D24" s="48">
        <v>0</v>
      </c>
      <c r="E24" s="48">
        <v>0</v>
      </c>
      <c r="F24" s="48">
        <v>0</v>
      </c>
      <c r="G24" s="48">
        <v>0</v>
      </c>
      <c r="H24" s="48">
        <v>0</v>
      </c>
      <c r="I24" s="48">
        <v>0</v>
      </c>
      <c r="J24" s="48">
        <v>0</v>
      </c>
      <c r="K24" s="48">
        <v>0</v>
      </c>
      <c r="L24" s="48">
        <v>0</v>
      </c>
      <c r="M24" s="48">
        <v>0</v>
      </c>
      <c r="N24" s="48">
        <v>0</v>
      </c>
      <c r="O24" s="48">
        <v>0</v>
      </c>
      <c r="P24" s="48">
        <v>0</v>
      </c>
      <c r="Q24" s="48">
        <v>0</v>
      </c>
      <c r="R24" s="48">
        <v>0</v>
      </c>
      <c r="S24" s="48">
        <v>0</v>
      </c>
      <c r="T24" s="48">
        <v>0</v>
      </c>
      <c r="U24" s="33"/>
    </row>
    <row r="25" spans="1:21" x14ac:dyDescent="0.2">
      <c r="A25" s="30"/>
      <c r="B25" s="25" t="s">
        <v>5</v>
      </c>
      <c r="C25" s="43" t="s">
        <v>45</v>
      </c>
      <c r="D25" s="44">
        <f>SUM(D18:D24)/7</f>
        <v>0</v>
      </c>
      <c r="E25" s="44">
        <f t="shared" ref="E25:T25" si="3">SUM(E18:E24)/7</f>
        <v>0</v>
      </c>
      <c r="F25" s="44">
        <f t="shared" si="3"/>
        <v>0</v>
      </c>
      <c r="G25" s="44">
        <f t="shared" si="3"/>
        <v>0</v>
      </c>
      <c r="H25" s="44">
        <f t="shared" si="3"/>
        <v>0</v>
      </c>
      <c r="I25" s="44">
        <f t="shared" si="3"/>
        <v>0</v>
      </c>
      <c r="J25" s="44">
        <f t="shared" si="3"/>
        <v>0</v>
      </c>
      <c r="K25" s="44">
        <f t="shared" si="3"/>
        <v>0</v>
      </c>
      <c r="L25" s="44">
        <f t="shared" si="3"/>
        <v>0</v>
      </c>
      <c r="M25" s="44">
        <f t="shared" si="3"/>
        <v>0</v>
      </c>
      <c r="N25" s="44">
        <f t="shared" si="3"/>
        <v>0</v>
      </c>
      <c r="O25" s="44">
        <f t="shared" si="3"/>
        <v>0</v>
      </c>
      <c r="P25" s="44">
        <f t="shared" si="3"/>
        <v>0</v>
      </c>
      <c r="Q25" s="44">
        <f t="shared" si="3"/>
        <v>0</v>
      </c>
      <c r="R25" s="44">
        <f t="shared" si="3"/>
        <v>0</v>
      </c>
      <c r="S25" s="44">
        <f t="shared" si="3"/>
        <v>0</v>
      </c>
      <c r="T25" s="44">
        <f t="shared" si="3"/>
        <v>0</v>
      </c>
      <c r="U25" s="33"/>
    </row>
    <row r="26" spans="1:21" x14ac:dyDescent="0.2">
      <c r="B26" s="42"/>
      <c r="C26" s="26" t="s">
        <v>83</v>
      </c>
      <c r="D26" s="70">
        <v>0</v>
      </c>
      <c r="E26" s="70">
        <v>0</v>
      </c>
      <c r="F26" s="70">
        <v>0</v>
      </c>
      <c r="G26" s="70">
        <v>0</v>
      </c>
      <c r="H26" s="70">
        <v>0</v>
      </c>
      <c r="I26" s="70">
        <v>0</v>
      </c>
      <c r="J26" s="70">
        <v>0</v>
      </c>
      <c r="K26" s="70">
        <v>0</v>
      </c>
      <c r="L26" s="70">
        <v>0</v>
      </c>
      <c r="M26" s="70">
        <v>0</v>
      </c>
      <c r="N26" s="70">
        <v>0</v>
      </c>
      <c r="O26" s="70">
        <v>0</v>
      </c>
      <c r="P26" s="70">
        <v>0</v>
      </c>
      <c r="Q26" s="70">
        <v>0</v>
      </c>
      <c r="R26" s="70">
        <v>0</v>
      </c>
      <c r="S26" s="70">
        <v>0</v>
      </c>
      <c r="T26" s="70">
        <v>0</v>
      </c>
      <c r="U26" s="67" t="s">
        <v>5</v>
      </c>
    </row>
    <row r="27" spans="1:21" x14ac:dyDescent="0.2">
      <c r="B27" s="42"/>
      <c r="C27" s="26" t="s">
        <v>84</v>
      </c>
      <c r="D27" s="70">
        <v>0</v>
      </c>
      <c r="E27" s="70">
        <v>0</v>
      </c>
      <c r="F27" s="70">
        <v>0</v>
      </c>
      <c r="G27" s="70">
        <v>0</v>
      </c>
      <c r="H27" s="70">
        <v>0</v>
      </c>
      <c r="I27" s="70">
        <v>0</v>
      </c>
      <c r="J27" s="70">
        <v>0</v>
      </c>
      <c r="K27" s="70">
        <v>0</v>
      </c>
      <c r="L27" s="70">
        <v>0</v>
      </c>
      <c r="M27" s="70">
        <v>0</v>
      </c>
      <c r="N27" s="70">
        <v>0</v>
      </c>
      <c r="O27" s="70">
        <v>0</v>
      </c>
      <c r="P27" s="70">
        <v>0</v>
      </c>
      <c r="Q27" s="70">
        <v>0</v>
      </c>
      <c r="R27" s="70">
        <v>0</v>
      </c>
      <c r="S27" s="70">
        <v>0</v>
      </c>
      <c r="T27" s="70">
        <v>0</v>
      </c>
      <c r="U27" s="67">
        <f>SUM(D26:T27)</f>
        <v>0</v>
      </c>
    </row>
    <row r="28" spans="1:21" x14ac:dyDescent="0.2">
      <c r="B28" s="42"/>
      <c r="C28" s="27" t="s">
        <v>8</v>
      </c>
      <c r="D28" s="71">
        <v>0</v>
      </c>
      <c r="E28" s="71">
        <v>0</v>
      </c>
      <c r="F28" s="71">
        <v>0</v>
      </c>
      <c r="G28" s="71">
        <v>0</v>
      </c>
      <c r="H28" s="71">
        <v>0</v>
      </c>
      <c r="I28" s="71">
        <v>0</v>
      </c>
      <c r="J28" s="71">
        <v>0</v>
      </c>
      <c r="K28" s="71">
        <v>0</v>
      </c>
      <c r="L28" s="71">
        <v>0</v>
      </c>
      <c r="M28" s="71">
        <v>0</v>
      </c>
      <c r="N28" s="71">
        <v>0</v>
      </c>
      <c r="O28" s="71">
        <v>0</v>
      </c>
      <c r="P28" s="71">
        <v>0</v>
      </c>
      <c r="Q28" s="71">
        <v>0</v>
      </c>
      <c r="R28" s="71">
        <v>0</v>
      </c>
      <c r="S28" s="71">
        <v>0</v>
      </c>
      <c r="T28" s="71">
        <v>0</v>
      </c>
      <c r="U28" s="69" t="s">
        <v>5</v>
      </c>
    </row>
    <row r="29" spans="1:21" x14ac:dyDescent="0.2">
      <c r="B29" s="42"/>
      <c r="C29" s="39" t="s">
        <v>39</v>
      </c>
      <c r="D29" s="72">
        <f t="shared" ref="D29:T29" si="4">D26*D28</f>
        <v>0</v>
      </c>
      <c r="E29" s="72">
        <f t="shared" si="4"/>
        <v>0</v>
      </c>
      <c r="F29" s="72">
        <f t="shared" si="4"/>
        <v>0</v>
      </c>
      <c r="G29" s="72">
        <f t="shared" si="4"/>
        <v>0</v>
      </c>
      <c r="H29" s="72">
        <f t="shared" si="4"/>
        <v>0</v>
      </c>
      <c r="I29" s="72">
        <f t="shared" si="4"/>
        <v>0</v>
      </c>
      <c r="J29" s="72">
        <f t="shared" si="4"/>
        <v>0</v>
      </c>
      <c r="K29" s="72">
        <f t="shared" si="4"/>
        <v>0</v>
      </c>
      <c r="L29" s="72">
        <f t="shared" si="4"/>
        <v>0</v>
      </c>
      <c r="M29" s="72">
        <f t="shared" si="4"/>
        <v>0</v>
      </c>
      <c r="N29" s="72">
        <f t="shared" si="4"/>
        <v>0</v>
      </c>
      <c r="O29" s="72">
        <f t="shared" si="4"/>
        <v>0</v>
      </c>
      <c r="P29" s="72">
        <f t="shared" si="4"/>
        <v>0</v>
      </c>
      <c r="Q29" s="72">
        <f t="shared" si="4"/>
        <v>0</v>
      </c>
      <c r="R29" s="72">
        <f t="shared" si="4"/>
        <v>0</v>
      </c>
      <c r="S29" s="72">
        <f t="shared" si="4"/>
        <v>0</v>
      </c>
      <c r="T29" s="72">
        <f t="shared" si="4"/>
        <v>0</v>
      </c>
      <c r="U29" s="69"/>
    </row>
    <row r="30" spans="1:21" x14ac:dyDescent="0.2">
      <c r="B30" s="42"/>
      <c r="C30" s="47" t="s">
        <v>46</v>
      </c>
      <c r="D30" s="46">
        <f t="shared" ref="D30:T30" si="5">D25*D29</f>
        <v>0</v>
      </c>
      <c r="E30" s="46">
        <f t="shared" si="5"/>
        <v>0</v>
      </c>
      <c r="F30" s="46">
        <f t="shared" si="5"/>
        <v>0</v>
      </c>
      <c r="G30" s="46">
        <f t="shared" si="5"/>
        <v>0</v>
      </c>
      <c r="H30" s="46">
        <f t="shared" si="5"/>
        <v>0</v>
      </c>
      <c r="I30" s="46">
        <f t="shared" si="5"/>
        <v>0</v>
      </c>
      <c r="J30" s="46">
        <f t="shared" si="5"/>
        <v>0</v>
      </c>
      <c r="K30" s="46">
        <f t="shared" si="5"/>
        <v>0</v>
      </c>
      <c r="L30" s="46">
        <f t="shared" si="5"/>
        <v>0</v>
      </c>
      <c r="M30" s="46">
        <f t="shared" si="5"/>
        <v>0</v>
      </c>
      <c r="N30" s="46">
        <f t="shared" si="5"/>
        <v>0</v>
      </c>
      <c r="O30" s="46">
        <f t="shared" si="5"/>
        <v>0</v>
      </c>
      <c r="P30" s="46">
        <f t="shared" si="5"/>
        <v>0</v>
      </c>
      <c r="Q30" s="46">
        <f t="shared" si="5"/>
        <v>0</v>
      </c>
      <c r="R30" s="46">
        <f t="shared" si="5"/>
        <v>0</v>
      </c>
      <c r="S30" s="46">
        <f t="shared" si="5"/>
        <v>0</v>
      </c>
      <c r="T30" s="46">
        <f t="shared" si="5"/>
        <v>0</v>
      </c>
      <c r="U30" s="37" t="s">
        <v>5</v>
      </c>
    </row>
    <row r="31" spans="1:21" x14ac:dyDescent="0.2">
      <c r="B31" s="42"/>
      <c r="C31" s="42"/>
      <c r="U31" s="31"/>
    </row>
    <row r="32" spans="1:21" ht="15.75" x14ac:dyDescent="0.3">
      <c r="B32" s="101" t="s">
        <v>7</v>
      </c>
      <c r="C32" s="102"/>
      <c r="D32" s="20" t="s">
        <v>18</v>
      </c>
      <c r="E32" s="20" t="s">
        <v>19</v>
      </c>
      <c r="F32" s="20" t="s">
        <v>20</v>
      </c>
      <c r="G32" s="20" t="s">
        <v>21</v>
      </c>
      <c r="H32" s="20" t="s">
        <v>22</v>
      </c>
      <c r="I32" s="20" t="s">
        <v>23</v>
      </c>
      <c r="J32" s="20" t="s">
        <v>24</v>
      </c>
      <c r="K32" s="20" t="s">
        <v>25</v>
      </c>
      <c r="L32" s="20" t="s">
        <v>26</v>
      </c>
      <c r="M32" s="20" t="s">
        <v>27</v>
      </c>
      <c r="N32" s="20" t="s">
        <v>28</v>
      </c>
      <c r="O32" s="20" t="s">
        <v>29</v>
      </c>
      <c r="P32" s="20" t="s">
        <v>30</v>
      </c>
      <c r="Q32" s="20" t="s">
        <v>31</v>
      </c>
      <c r="R32" s="20" t="s">
        <v>32</v>
      </c>
      <c r="S32" s="20" t="s">
        <v>33</v>
      </c>
      <c r="T32" s="20" t="s">
        <v>34</v>
      </c>
      <c r="U32" s="31"/>
    </row>
    <row r="33" spans="1:21" x14ac:dyDescent="0.2">
      <c r="A33" s="29">
        <v>1</v>
      </c>
      <c r="B33" s="99" t="s">
        <v>82</v>
      </c>
      <c r="C33" s="100"/>
      <c r="D33" s="38">
        <f t="shared" ref="D33:T33" si="6">D18-D3</f>
        <v>0</v>
      </c>
      <c r="E33" s="38">
        <f t="shared" si="6"/>
        <v>0</v>
      </c>
      <c r="F33" s="38">
        <f t="shared" si="6"/>
        <v>0</v>
      </c>
      <c r="G33" s="38">
        <f t="shared" si="6"/>
        <v>0</v>
      </c>
      <c r="H33" s="38">
        <f t="shared" si="6"/>
        <v>0</v>
      </c>
      <c r="I33" s="38">
        <f t="shared" si="6"/>
        <v>0</v>
      </c>
      <c r="J33" s="38">
        <f t="shared" si="6"/>
        <v>0</v>
      </c>
      <c r="K33" s="38">
        <f t="shared" si="6"/>
        <v>0</v>
      </c>
      <c r="L33" s="38">
        <f t="shared" si="6"/>
        <v>0</v>
      </c>
      <c r="M33" s="38">
        <f t="shared" si="6"/>
        <v>0</v>
      </c>
      <c r="N33" s="38">
        <f t="shared" si="6"/>
        <v>0</v>
      </c>
      <c r="O33" s="38">
        <f t="shared" si="6"/>
        <v>0</v>
      </c>
      <c r="P33" s="38">
        <f t="shared" si="6"/>
        <v>0</v>
      </c>
      <c r="Q33" s="38">
        <f t="shared" si="6"/>
        <v>0</v>
      </c>
      <c r="R33" s="38">
        <f t="shared" si="6"/>
        <v>0</v>
      </c>
      <c r="S33" s="38">
        <f t="shared" si="6"/>
        <v>0</v>
      </c>
      <c r="T33" s="38">
        <f t="shared" si="6"/>
        <v>0</v>
      </c>
      <c r="U33" s="34" t="s">
        <v>5</v>
      </c>
    </row>
    <row r="34" spans="1:21" x14ac:dyDescent="0.2">
      <c r="A34" s="29">
        <v>2</v>
      </c>
      <c r="B34" s="99" t="s">
        <v>1</v>
      </c>
      <c r="C34" s="100"/>
      <c r="D34" s="38">
        <f t="shared" ref="D34:T34" si="7">D19-D4</f>
        <v>0</v>
      </c>
      <c r="E34" s="38">
        <f t="shared" si="7"/>
        <v>0</v>
      </c>
      <c r="F34" s="38">
        <f t="shared" si="7"/>
        <v>0</v>
      </c>
      <c r="G34" s="38">
        <f t="shared" si="7"/>
        <v>0</v>
      </c>
      <c r="H34" s="38">
        <f t="shared" si="7"/>
        <v>0</v>
      </c>
      <c r="I34" s="38">
        <f t="shared" si="7"/>
        <v>0</v>
      </c>
      <c r="J34" s="38">
        <f t="shared" si="7"/>
        <v>0</v>
      </c>
      <c r="K34" s="38">
        <f t="shared" si="7"/>
        <v>0</v>
      </c>
      <c r="L34" s="38">
        <f t="shared" si="7"/>
        <v>0</v>
      </c>
      <c r="M34" s="38">
        <f t="shared" si="7"/>
        <v>0</v>
      </c>
      <c r="N34" s="38">
        <f t="shared" si="7"/>
        <v>0</v>
      </c>
      <c r="O34" s="38">
        <f t="shared" si="7"/>
        <v>0</v>
      </c>
      <c r="P34" s="38">
        <f t="shared" si="7"/>
        <v>0</v>
      </c>
      <c r="Q34" s="38">
        <f t="shared" si="7"/>
        <v>0</v>
      </c>
      <c r="R34" s="38">
        <f t="shared" si="7"/>
        <v>0</v>
      </c>
      <c r="S34" s="38">
        <f t="shared" si="7"/>
        <v>0</v>
      </c>
      <c r="T34" s="38">
        <f t="shared" si="7"/>
        <v>0</v>
      </c>
      <c r="U34" s="34" t="s">
        <v>5</v>
      </c>
    </row>
    <row r="35" spans="1:21" x14ac:dyDescent="0.2">
      <c r="A35" s="29">
        <v>3</v>
      </c>
      <c r="B35" s="99" t="s">
        <v>2</v>
      </c>
      <c r="C35" s="100"/>
      <c r="D35" s="38">
        <f t="shared" ref="D35:T36" si="8">D20-D5</f>
        <v>0</v>
      </c>
      <c r="E35" s="38">
        <f t="shared" si="8"/>
        <v>0</v>
      </c>
      <c r="F35" s="38">
        <f t="shared" si="8"/>
        <v>0</v>
      </c>
      <c r="G35" s="38">
        <f t="shared" si="8"/>
        <v>0</v>
      </c>
      <c r="H35" s="38">
        <f t="shared" si="8"/>
        <v>0</v>
      </c>
      <c r="I35" s="38">
        <f t="shared" si="8"/>
        <v>0</v>
      </c>
      <c r="J35" s="38">
        <f t="shared" si="8"/>
        <v>0</v>
      </c>
      <c r="K35" s="38">
        <f t="shared" si="8"/>
        <v>0</v>
      </c>
      <c r="L35" s="38">
        <f t="shared" si="8"/>
        <v>0</v>
      </c>
      <c r="M35" s="38">
        <f t="shared" si="8"/>
        <v>0</v>
      </c>
      <c r="N35" s="38">
        <f t="shared" si="8"/>
        <v>0</v>
      </c>
      <c r="O35" s="38">
        <f t="shared" si="8"/>
        <v>0</v>
      </c>
      <c r="P35" s="38">
        <f t="shared" si="8"/>
        <v>0</v>
      </c>
      <c r="Q35" s="38">
        <f t="shared" si="8"/>
        <v>0</v>
      </c>
      <c r="R35" s="38">
        <f t="shared" si="8"/>
        <v>0</v>
      </c>
      <c r="S35" s="38">
        <f t="shared" si="8"/>
        <v>0</v>
      </c>
      <c r="T35" s="38">
        <f t="shared" si="8"/>
        <v>0</v>
      </c>
      <c r="U35" s="34" t="s">
        <v>5</v>
      </c>
    </row>
    <row r="36" spans="1:21" x14ac:dyDescent="0.2">
      <c r="A36" s="29" t="s">
        <v>87</v>
      </c>
      <c r="B36" s="55"/>
      <c r="C36" s="56" t="s">
        <v>3</v>
      </c>
      <c r="D36" s="38">
        <f t="shared" si="8"/>
        <v>0</v>
      </c>
      <c r="E36" s="38">
        <f t="shared" si="8"/>
        <v>0</v>
      </c>
      <c r="F36" s="38">
        <f t="shared" si="8"/>
        <v>0</v>
      </c>
      <c r="G36" s="38">
        <f t="shared" si="8"/>
        <v>0</v>
      </c>
      <c r="H36" s="38">
        <f t="shared" si="8"/>
        <v>0</v>
      </c>
      <c r="I36" s="38">
        <f t="shared" si="8"/>
        <v>0</v>
      </c>
      <c r="J36" s="38">
        <f t="shared" si="8"/>
        <v>0</v>
      </c>
      <c r="K36" s="38">
        <f t="shared" si="8"/>
        <v>0</v>
      </c>
      <c r="L36" s="38">
        <f t="shared" si="8"/>
        <v>0</v>
      </c>
      <c r="M36" s="38">
        <f t="shared" si="8"/>
        <v>0</v>
      </c>
      <c r="N36" s="38">
        <f t="shared" si="8"/>
        <v>0</v>
      </c>
      <c r="O36" s="38">
        <f t="shared" si="8"/>
        <v>0</v>
      </c>
      <c r="P36" s="38">
        <f t="shared" si="8"/>
        <v>0</v>
      </c>
      <c r="Q36" s="38">
        <f t="shared" si="8"/>
        <v>0</v>
      </c>
      <c r="R36" s="38">
        <f t="shared" si="8"/>
        <v>0</v>
      </c>
      <c r="S36" s="38">
        <f t="shared" si="8"/>
        <v>0</v>
      </c>
      <c r="T36" s="38">
        <f t="shared" si="8"/>
        <v>0</v>
      </c>
      <c r="U36" s="34"/>
    </row>
    <row r="37" spans="1:21" x14ac:dyDescent="0.2">
      <c r="A37" s="29" t="s">
        <v>88</v>
      </c>
      <c r="B37" s="99" t="s">
        <v>3</v>
      </c>
      <c r="C37" s="100"/>
      <c r="D37" s="38">
        <f t="shared" ref="D37:T37" si="9">D22-D7</f>
        <v>0</v>
      </c>
      <c r="E37" s="38">
        <f t="shared" si="9"/>
        <v>0</v>
      </c>
      <c r="F37" s="38">
        <f t="shared" si="9"/>
        <v>0</v>
      </c>
      <c r="G37" s="38">
        <f t="shared" si="9"/>
        <v>0</v>
      </c>
      <c r="H37" s="38">
        <f t="shared" si="9"/>
        <v>0</v>
      </c>
      <c r="I37" s="38">
        <f t="shared" si="9"/>
        <v>0</v>
      </c>
      <c r="J37" s="38">
        <f t="shared" si="9"/>
        <v>0</v>
      </c>
      <c r="K37" s="38">
        <f t="shared" si="9"/>
        <v>0</v>
      </c>
      <c r="L37" s="38">
        <f t="shared" si="9"/>
        <v>0</v>
      </c>
      <c r="M37" s="38">
        <f t="shared" si="9"/>
        <v>0</v>
      </c>
      <c r="N37" s="38">
        <f t="shared" si="9"/>
        <v>0</v>
      </c>
      <c r="O37" s="38">
        <f t="shared" si="9"/>
        <v>0</v>
      </c>
      <c r="P37" s="38">
        <f t="shared" si="9"/>
        <v>0</v>
      </c>
      <c r="Q37" s="38">
        <f t="shared" si="9"/>
        <v>0</v>
      </c>
      <c r="R37" s="38">
        <f t="shared" si="9"/>
        <v>0</v>
      </c>
      <c r="S37" s="38">
        <f t="shared" si="9"/>
        <v>0</v>
      </c>
      <c r="T37" s="38">
        <f t="shared" si="9"/>
        <v>0</v>
      </c>
      <c r="U37" s="34" t="s">
        <v>5</v>
      </c>
    </row>
    <row r="38" spans="1:21" x14ac:dyDescent="0.2">
      <c r="A38" s="29">
        <v>5</v>
      </c>
      <c r="B38" s="99" t="s">
        <v>4</v>
      </c>
      <c r="C38" s="100"/>
      <c r="D38" s="38">
        <f t="shared" ref="D38:T38" si="10">D23-D8</f>
        <v>0</v>
      </c>
      <c r="E38" s="38">
        <f t="shared" si="10"/>
        <v>0</v>
      </c>
      <c r="F38" s="38">
        <f t="shared" si="10"/>
        <v>0</v>
      </c>
      <c r="G38" s="38">
        <f t="shared" si="10"/>
        <v>0</v>
      </c>
      <c r="H38" s="38">
        <f t="shared" si="10"/>
        <v>0</v>
      </c>
      <c r="I38" s="38">
        <f t="shared" si="10"/>
        <v>0</v>
      </c>
      <c r="J38" s="38">
        <f t="shared" si="10"/>
        <v>0</v>
      </c>
      <c r="K38" s="38">
        <f t="shared" si="10"/>
        <v>0</v>
      </c>
      <c r="L38" s="38">
        <f t="shared" si="10"/>
        <v>0</v>
      </c>
      <c r="M38" s="38">
        <f t="shared" si="10"/>
        <v>0</v>
      </c>
      <c r="N38" s="38">
        <f t="shared" si="10"/>
        <v>0</v>
      </c>
      <c r="O38" s="38">
        <f t="shared" si="10"/>
        <v>0</v>
      </c>
      <c r="P38" s="38">
        <f t="shared" si="10"/>
        <v>0</v>
      </c>
      <c r="Q38" s="38">
        <f t="shared" si="10"/>
        <v>0</v>
      </c>
      <c r="R38" s="38">
        <f t="shared" si="10"/>
        <v>0</v>
      </c>
      <c r="S38" s="38">
        <f t="shared" si="10"/>
        <v>0</v>
      </c>
      <c r="T38" s="38">
        <f t="shared" si="10"/>
        <v>0</v>
      </c>
      <c r="U38" s="34" t="s">
        <v>5</v>
      </c>
    </row>
    <row r="39" spans="1:21" x14ac:dyDescent="0.2">
      <c r="A39" s="29">
        <v>6</v>
      </c>
      <c r="B39" s="99" t="s">
        <v>86</v>
      </c>
      <c r="C39" s="100"/>
      <c r="D39" s="38">
        <f t="shared" ref="D39:T39" si="11">D24-D9</f>
        <v>0</v>
      </c>
      <c r="E39" s="38">
        <f t="shared" si="11"/>
        <v>0</v>
      </c>
      <c r="F39" s="38">
        <f t="shared" si="11"/>
        <v>0</v>
      </c>
      <c r="G39" s="38">
        <f t="shared" si="11"/>
        <v>0</v>
      </c>
      <c r="H39" s="38">
        <f t="shared" si="11"/>
        <v>0</v>
      </c>
      <c r="I39" s="38">
        <f t="shared" si="11"/>
        <v>0</v>
      </c>
      <c r="J39" s="38">
        <f t="shared" si="11"/>
        <v>0</v>
      </c>
      <c r="K39" s="38">
        <f t="shared" si="11"/>
        <v>0</v>
      </c>
      <c r="L39" s="38">
        <f t="shared" si="11"/>
        <v>0</v>
      </c>
      <c r="M39" s="38">
        <f t="shared" si="11"/>
        <v>0</v>
      </c>
      <c r="N39" s="38">
        <f t="shared" si="11"/>
        <v>0</v>
      </c>
      <c r="O39" s="38">
        <f t="shared" si="11"/>
        <v>0</v>
      </c>
      <c r="P39" s="38">
        <f t="shared" si="11"/>
        <v>0</v>
      </c>
      <c r="Q39" s="38">
        <f t="shared" si="11"/>
        <v>0</v>
      </c>
      <c r="R39" s="38">
        <f t="shared" si="11"/>
        <v>0</v>
      </c>
      <c r="S39" s="38">
        <f t="shared" si="11"/>
        <v>0</v>
      </c>
      <c r="T39" s="38">
        <f t="shared" si="11"/>
        <v>0</v>
      </c>
      <c r="U39" s="34" t="s">
        <v>5</v>
      </c>
    </row>
    <row r="40" spans="1:21" ht="6" customHeight="1" x14ac:dyDescent="0.2">
      <c r="A40" s="30"/>
      <c r="B40" s="24"/>
      <c r="C40" s="25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34"/>
    </row>
    <row r="41" spans="1:21" ht="6" customHeight="1" x14ac:dyDescent="0.2">
      <c r="A41" s="30"/>
      <c r="B41" s="24"/>
      <c r="C41" s="25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34"/>
    </row>
    <row r="42" spans="1:21" x14ac:dyDescent="0.2">
      <c r="A42" s="30"/>
      <c r="B42" s="24"/>
      <c r="C42" s="35" t="s">
        <v>42</v>
      </c>
      <c r="D42" s="81">
        <f>SUM(D30:T30)-SUM(D15:T15)</f>
        <v>0</v>
      </c>
      <c r="E42" s="23" t="s">
        <v>5</v>
      </c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34"/>
    </row>
    <row r="43" spans="1:21" x14ac:dyDescent="0.2">
      <c r="C43" s="36" t="s">
        <v>40</v>
      </c>
      <c r="D43" s="89" t="e">
        <f>F43</f>
        <v>#DIV/0!</v>
      </c>
      <c r="E43" s="28" t="s">
        <v>5</v>
      </c>
      <c r="F43" s="61" t="e">
        <f>IF((U27/U12)&gt;1,"1.00",(U12/U27))</f>
        <v>#DIV/0!</v>
      </c>
      <c r="H43" s="92" t="s">
        <v>5</v>
      </c>
      <c r="I43" s="92"/>
      <c r="J43" s="92"/>
      <c r="K43" s="92"/>
      <c r="L43" s="92"/>
      <c r="M43" s="92"/>
      <c r="N43" s="92"/>
    </row>
    <row r="44" spans="1:21" x14ac:dyDescent="0.2">
      <c r="C44" s="28" t="s">
        <v>5</v>
      </c>
      <c r="D44" s="63" t="s">
        <v>5</v>
      </c>
      <c r="F44" s="28" t="s">
        <v>5</v>
      </c>
      <c r="H44" s="28" t="s">
        <v>5</v>
      </c>
    </row>
    <row r="45" spans="1:21" x14ac:dyDescent="0.2">
      <c r="C45" s="82" t="s">
        <v>93</v>
      </c>
      <c r="D45" s="83" t="e">
        <f>D42*D43</f>
        <v>#DIV/0!</v>
      </c>
      <c r="F45" s="97" t="s">
        <v>94</v>
      </c>
      <c r="G45" s="98"/>
      <c r="H45" s="88">
        <v>0</v>
      </c>
    </row>
    <row r="46" spans="1:21" x14ac:dyDescent="0.2">
      <c r="C46" s="28" t="s">
        <v>5</v>
      </c>
      <c r="I46" s="28" t="s">
        <v>5</v>
      </c>
    </row>
    <row r="47" spans="1:21" ht="15" thickBot="1" x14ac:dyDescent="0.25"/>
    <row r="48" spans="1:21" ht="18.75" thickBot="1" x14ac:dyDescent="0.3">
      <c r="C48" s="85" t="s">
        <v>85</v>
      </c>
      <c r="D48" s="84" t="e">
        <f>(H45+1)*D45</f>
        <v>#DIV/0!</v>
      </c>
    </row>
  </sheetData>
  <sheetProtection password="E25A" sheet="1" objects="1" scenarios="1"/>
  <protectedRanges>
    <protectedRange sqref="H45" name="Range5"/>
    <protectedRange sqref="D26:T28" name="Range4"/>
    <protectedRange sqref="D17:T24" name="Range3"/>
    <protectedRange sqref="D11:T13" name="Range2"/>
    <protectedRange sqref="D2:T9" name="Range1"/>
  </protectedRanges>
  <mergeCells count="23">
    <mergeCell ref="H43:N43"/>
    <mergeCell ref="B22:C22"/>
    <mergeCell ref="B2:C2"/>
    <mergeCell ref="B3:C3"/>
    <mergeCell ref="B4:C4"/>
    <mergeCell ref="B5:C5"/>
    <mergeCell ref="B7:C7"/>
    <mergeCell ref="B8:C8"/>
    <mergeCell ref="B9:C9"/>
    <mergeCell ref="B17:C17"/>
    <mergeCell ref="B18:C18"/>
    <mergeCell ref="B19:C19"/>
    <mergeCell ref="B20:C20"/>
    <mergeCell ref="B37:C37"/>
    <mergeCell ref="B38:C38"/>
    <mergeCell ref="B39:C39"/>
    <mergeCell ref="F45:G45"/>
    <mergeCell ref="B23:C23"/>
    <mergeCell ref="B24:C24"/>
    <mergeCell ref="B32:C32"/>
    <mergeCell ref="B33:C33"/>
    <mergeCell ref="B34:C34"/>
    <mergeCell ref="B35:C35"/>
  </mergeCells>
  <conditionalFormatting sqref="J11:T13">
    <cfRule type="cellIs" dxfId="13" priority="4" operator="notEqual">
      <formula>0</formula>
    </cfRule>
  </conditionalFormatting>
  <conditionalFormatting sqref="D45 D33:T42">
    <cfRule type="cellIs" dxfId="12" priority="3" operator="lessThan">
      <formula>0</formula>
    </cfRule>
  </conditionalFormatting>
  <conditionalFormatting sqref="U33:U42">
    <cfRule type="cellIs" dxfId="11" priority="1" operator="lessThan">
      <formula>-0.88</formula>
    </cfRule>
    <cfRule type="cellIs" dxfId="10" priority="2" operator="lessThan">
      <formula>0</formula>
    </cfRule>
  </conditionalFormatting>
  <pageMargins left="0.5" right="0.5" top="0.5" bottom="0.5" header="0.3" footer="0.3"/>
  <pageSetup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6"/>
  <sheetViews>
    <sheetView tabSelected="1" zoomScale="80" zoomScaleNormal="80" workbookViewId="0">
      <selection activeCell="E42" sqref="E42"/>
    </sheetView>
  </sheetViews>
  <sheetFormatPr defaultRowHeight="14.25" x14ac:dyDescent="0.2"/>
  <cols>
    <col min="1" max="1" width="3.28515625" style="28" customWidth="1"/>
    <col min="2" max="2" width="20.28515625" style="28" customWidth="1"/>
    <col min="3" max="3" width="31.85546875" style="28" customWidth="1"/>
    <col min="4" max="4" width="15.28515625" style="28" customWidth="1"/>
    <col min="5" max="20" width="11.7109375" style="28" customWidth="1"/>
    <col min="21" max="21" width="9.5703125" style="28" customWidth="1"/>
    <col min="22" max="16384" width="9.140625" style="28"/>
  </cols>
  <sheetData>
    <row r="1" spans="1:21" ht="15.75" x14ac:dyDescent="0.3">
      <c r="C1" s="1" t="s">
        <v>71</v>
      </c>
      <c r="U1" s="28" t="s">
        <v>41</v>
      </c>
    </row>
    <row r="2" spans="1:21" ht="15.75" x14ac:dyDescent="0.3">
      <c r="B2" s="103" t="s">
        <v>0</v>
      </c>
      <c r="C2" s="104"/>
      <c r="D2" s="20" t="s">
        <v>48</v>
      </c>
      <c r="E2" s="20" t="s">
        <v>49</v>
      </c>
      <c r="F2" s="20" t="s">
        <v>50</v>
      </c>
      <c r="G2" s="20" t="s">
        <v>51</v>
      </c>
      <c r="H2" s="20" t="s">
        <v>52</v>
      </c>
      <c r="I2" s="20" t="s">
        <v>53</v>
      </c>
      <c r="J2" s="20" t="s">
        <v>54</v>
      </c>
      <c r="K2" s="20" t="s">
        <v>55</v>
      </c>
      <c r="L2" s="20" t="s">
        <v>56</v>
      </c>
      <c r="M2" s="20" t="s">
        <v>57</v>
      </c>
      <c r="N2" s="20" t="s">
        <v>58</v>
      </c>
      <c r="O2" s="20" t="s">
        <v>59</v>
      </c>
      <c r="P2" s="20" t="s">
        <v>60</v>
      </c>
      <c r="Q2" s="20" t="s">
        <v>61</v>
      </c>
      <c r="R2" s="20" t="s">
        <v>62</v>
      </c>
      <c r="S2" s="20" t="s">
        <v>63</v>
      </c>
      <c r="T2" s="20" t="s">
        <v>64</v>
      </c>
      <c r="U2" s="31"/>
    </row>
    <row r="3" spans="1:21" x14ac:dyDescent="0.2">
      <c r="A3" s="29">
        <v>1</v>
      </c>
      <c r="B3" s="99" t="s">
        <v>82</v>
      </c>
      <c r="C3" s="100"/>
      <c r="D3" s="14">
        <v>0</v>
      </c>
      <c r="E3" s="14">
        <v>0</v>
      </c>
      <c r="F3" s="14">
        <v>0</v>
      </c>
      <c r="G3" s="14">
        <v>0</v>
      </c>
      <c r="H3" s="14">
        <v>0</v>
      </c>
      <c r="I3" s="14">
        <v>0</v>
      </c>
      <c r="J3" s="14">
        <v>0</v>
      </c>
      <c r="K3" s="14">
        <v>0</v>
      </c>
      <c r="L3" s="14">
        <v>0</v>
      </c>
      <c r="M3" s="14">
        <v>0</v>
      </c>
      <c r="N3" s="14">
        <v>0</v>
      </c>
      <c r="O3" s="14">
        <v>0</v>
      </c>
      <c r="P3" s="14">
        <v>0</v>
      </c>
      <c r="Q3" s="14">
        <v>0</v>
      </c>
      <c r="R3" s="14">
        <v>0</v>
      </c>
      <c r="S3" s="14">
        <v>0</v>
      </c>
      <c r="T3" s="14">
        <v>0</v>
      </c>
      <c r="U3" s="31"/>
    </row>
    <row r="4" spans="1:21" x14ac:dyDescent="0.2">
      <c r="A4" s="29">
        <v>2</v>
      </c>
      <c r="B4" s="99" t="s">
        <v>1</v>
      </c>
      <c r="C4" s="100"/>
      <c r="D4" s="14">
        <v>0</v>
      </c>
      <c r="E4" s="14">
        <v>0</v>
      </c>
      <c r="F4" s="14">
        <v>0</v>
      </c>
      <c r="G4" s="14">
        <v>0</v>
      </c>
      <c r="H4" s="14">
        <v>0</v>
      </c>
      <c r="I4" s="14">
        <v>0</v>
      </c>
      <c r="J4" s="14">
        <v>0</v>
      </c>
      <c r="K4" s="14">
        <v>0</v>
      </c>
      <c r="L4" s="14">
        <v>0</v>
      </c>
      <c r="M4" s="14">
        <v>0</v>
      </c>
      <c r="N4" s="14">
        <v>0</v>
      </c>
      <c r="O4" s="14">
        <v>0</v>
      </c>
      <c r="P4" s="14">
        <v>0</v>
      </c>
      <c r="Q4" s="14">
        <v>0</v>
      </c>
      <c r="R4" s="14">
        <v>0</v>
      </c>
      <c r="S4" s="14">
        <v>0</v>
      </c>
      <c r="T4" s="14">
        <v>0</v>
      </c>
      <c r="U4" s="31"/>
    </row>
    <row r="5" spans="1:21" x14ac:dyDescent="0.2">
      <c r="A5" s="29">
        <v>3</v>
      </c>
      <c r="B5" s="99" t="s">
        <v>43</v>
      </c>
      <c r="C5" s="100"/>
      <c r="D5" s="14">
        <v>0</v>
      </c>
      <c r="E5" s="14">
        <v>0</v>
      </c>
      <c r="F5" s="14">
        <v>0</v>
      </c>
      <c r="G5" s="14">
        <v>0</v>
      </c>
      <c r="H5" s="14">
        <v>0</v>
      </c>
      <c r="I5" s="14">
        <v>0</v>
      </c>
      <c r="J5" s="14">
        <v>0</v>
      </c>
      <c r="K5" s="14">
        <v>0</v>
      </c>
      <c r="L5" s="14">
        <v>0</v>
      </c>
      <c r="M5" s="14">
        <v>0</v>
      </c>
      <c r="N5" s="14">
        <v>0</v>
      </c>
      <c r="O5" s="14">
        <v>0</v>
      </c>
      <c r="P5" s="14">
        <v>0</v>
      </c>
      <c r="Q5" s="14">
        <v>0</v>
      </c>
      <c r="R5" s="14">
        <v>0</v>
      </c>
      <c r="S5" s="14">
        <v>0</v>
      </c>
      <c r="T5" s="14">
        <v>0</v>
      </c>
      <c r="U5" s="31"/>
    </row>
    <row r="6" spans="1:21" x14ac:dyDescent="0.2">
      <c r="A6" s="29" t="s">
        <v>87</v>
      </c>
      <c r="B6" s="55"/>
      <c r="C6" s="56" t="s">
        <v>3</v>
      </c>
      <c r="D6" s="14">
        <v>0</v>
      </c>
      <c r="E6" s="14">
        <v>0</v>
      </c>
      <c r="F6" s="14">
        <v>0</v>
      </c>
      <c r="G6" s="14">
        <v>0</v>
      </c>
      <c r="H6" s="14">
        <v>0</v>
      </c>
      <c r="I6" s="14">
        <v>0</v>
      </c>
      <c r="J6" s="14">
        <v>0</v>
      </c>
      <c r="K6" s="14">
        <v>0</v>
      </c>
      <c r="L6" s="14">
        <v>0</v>
      </c>
      <c r="M6" s="14">
        <v>0</v>
      </c>
      <c r="N6" s="14">
        <v>0</v>
      </c>
      <c r="O6" s="14">
        <v>0</v>
      </c>
      <c r="P6" s="14">
        <v>0</v>
      </c>
      <c r="Q6" s="14">
        <v>0</v>
      </c>
      <c r="R6" s="14">
        <v>0</v>
      </c>
      <c r="S6" s="14">
        <v>0</v>
      </c>
      <c r="T6" s="14">
        <v>0</v>
      </c>
      <c r="U6" s="31"/>
    </row>
    <row r="7" spans="1:21" x14ac:dyDescent="0.2">
      <c r="A7" s="29" t="s">
        <v>88</v>
      </c>
      <c r="B7" s="99" t="s">
        <v>3</v>
      </c>
      <c r="C7" s="100"/>
      <c r="D7" s="14">
        <v>0</v>
      </c>
      <c r="E7" s="14">
        <v>0</v>
      </c>
      <c r="F7" s="14">
        <v>0</v>
      </c>
      <c r="G7" s="14">
        <v>0</v>
      </c>
      <c r="H7" s="14">
        <v>0</v>
      </c>
      <c r="I7" s="14">
        <v>0</v>
      </c>
      <c r="J7" s="14">
        <v>0</v>
      </c>
      <c r="K7" s="14">
        <v>0</v>
      </c>
      <c r="L7" s="14">
        <v>0</v>
      </c>
      <c r="M7" s="14">
        <v>0</v>
      </c>
      <c r="N7" s="14">
        <v>0</v>
      </c>
      <c r="O7" s="14">
        <v>0</v>
      </c>
      <c r="P7" s="14">
        <v>0</v>
      </c>
      <c r="Q7" s="14">
        <v>0</v>
      </c>
      <c r="R7" s="14">
        <v>0</v>
      </c>
      <c r="S7" s="14">
        <v>0</v>
      </c>
      <c r="T7" s="14">
        <v>0</v>
      </c>
      <c r="U7" s="31"/>
    </row>
    <row r="8" spans="1:21" x14ac:dyDescent="0.2">
      <c r="A8" s="29">
        <v>5</v>
      </c>
      <c r="B8" s="99" t="s">
        <v>44</v>
      </c>
      <c r="C8" s="100"/>
      <c r="D8" s="14">
        <v>0</v>
      </c>
      <c r="E8" s="14">
        <v>0</v>
      </c>
      <c r="F8" s="14">
        <v>0</v>
      </c>
      <c r="G8" s="14">
        <v>0</v>
      </c>
      <c r="H8" s="14">
        <v>0</v>
      </c>
      <c r="I8" s="14">
        <v>0</v>
      </c>
      <c r="J8" s="14">
        <v>0</v>
      </c>
      <c r="K8" s="14">
        <v>0</v>
      </c>
      <c r="L8" s="14">
        <v>0</v>
      </c>
      <c r="M8" s="14">
        <v>0</v>
      </c>
      <c r="N8" s="14">
        <v>0</v>
      </c>
      <c r="O8" s="14">
        <v>0</v>
      </c>
      <c r="P8" s="14">
        <v>0</v>
      </c>
      <c r="Q8" s="14">
        <v>0</v>
      </c>
      <c r="R8" s="14">
        <v>0</v>
      </c>
      <c r="S8" s="14">
        <v>0</v>
      </c>
      <c r="T8" s="14">
        <v>0</v>
      </c>
      <c r="U8" s="31"/>
    </row>
    <row r="9" spans="1:21" x14ac:dyDescent="0.2">
      <c r="A9" s="29">
        <v>6</v>
      </c>
      <c r="B9" s="99" t="s">
        <v>86</v>
      </c>
      <c r="C9" s="100"/>
      <c r="D9" s="14">
        <v>0</v>
      </c>
      <c r="E9" s="14">
        <v>0</v>
      </c>
      <c r="F9" s="14">
        <v>0</v>
      </c>
      <c r="G9" s="14">
        <v>0</v>
      </c>
      <c r="H9" s="14">
        <v>0</v>
      </c>
      <c r="I9" s="14">
        <v>0</v>
      </c>
      <c r="J9" s="14">
        <v>0</v>
      </c>
      <c r="K9" s="14">
        <v>0</v>
      </c>
      <c r="L9" s="14">
        <v>0</v>
      </c>
      <c r="M9" s="14">
        <v>0</v>
      </c>
      <c r="N9" s="14">
        <v>0</v>
      </c>
      <c r="O9" s="14">
        <v>0</v>
      </c>
      <c r="P9" s="14">
        <v>0</v>
      </c>
      <c r="Q9" s="14">
        <v>0</v>
      </c>
      <c r="R9" s="14">
        <v>0</v>
      </c>
      <c r="S9" s="14">
        <v>0</v>
      </c>
      <c r="T9" s="14">
        <v>0</v>
      </c>
      <c r="U9" s="31"/>
    </row>
    <row r="10" spans="1:21" x14ac:dyDescent="0.2">
      <c r="A10" s="30"/>
      <c r="B10" s="25" t="s">
        <v>5</v>
      </c>
      <c r="C10" s="43" t="s">
        <v>47</v>
      </c>
      <c r="D10" s="44">
        <f>SUM(D3:D9)/7</f>
        <v>0</v>
      </c>
      <c r="E10" s="44">
        <f t="shared" ref="E10:T10" si="0">SUM(E3:E9)/7</f>
        <v>0</v>
      </c>
      <c r="F10" s="44">
        <f t="shared" si="0"/>
        <v>0</v>
      </c>
      <c r="G10" s="44">
        <f t="shared" si="0"/>
        <v>0</v>
      </c>
      <c r="H10" s="44">
        <f t="shared" si="0"/>
        <v>0</v>
      </c>
      <c r="I10" s="44">
        <f t="shared" si="0"/>
        <v>0</v>
      </c>
      <c r="J10" s="44">
        <f t="shared" si="0"/>
        <v>0</v>
      </c>
      <c r="K10" s="44">
        <f t="shared" si="0"/>
        <v>0</v>
      </c>
      <c r="L10" s="44">
        <f t="shared" si="0"/>
        <v>0</v>
      </c>
      <c r="M10" s="44">
        <f t="shared" si="0"/>
        <v>0</v>
      </c>
      <c r="N10" s="44">
        <f t="shared" si="0"/>
        <v>0</v>
      </c>
      <c r="O10" s="44">
        <f t="shared" si="0"/>
        <v>0</v>
      </c>
      <c r="P10" s="44">
        <f t="shared" si="0"/>
        <v>0</v>
      </c>
      <c r="Q10" s="44">
        <f t="shared" si="0"/>
        <v>0</v>
      </c>
      <c r="R10" s="44">
        <f t="shared" si="0"/>
        <v>0</v>
      </c>
      <c r="S10" s="44">
        <f t="shared" si="0"/>
        <v>0</v>
      </c>
      <c r="T10" s="44">
        <f t="shared" si="0"/>
        <v>0</v>
      </c>
      <c r="U10" s="31"/>
    </row>
    <row r="11" spans="1:21" x14ac:dyDescent="0.2">
      <c r="A11" s="30"/>
      <c r="B11" s="24"/>
      <c r="C11" s="26" t="s">
        <v>83</v>
      </c>
      <c r="D11" s="66">
        <v>0</v>
      </c>
      <c r="E11" s="66">
        <v>0</v>
      </c>
      <c r="F11" s="66">
        <v>0</v>
      </c>
      <c r="G11" s="66">
        <v>0</v>
      </c>
      <c r="H11" s="66">
        <v>0</v>
      </c>
      <c r="I11" s="66">
        <v>0</v>
      </c>
      <c r="J11" s="66">
        <v>0</v>
      </c>
      <c r="K11" s="66">
        <v>0</v>
      </c>
      <c r="L11" s="66">
        <v>0</v>
      </c>
      <c r="M11" s="66">
        <v>0</v>
      </c>
      <c r="N11" s="66">
        <v>0</v>
      </c>
      <c r="O11" s="66">
        <v>0</v>
      </c>
      <c r="P11" s="66">
        <v>0</v>
      </c>
      <c r="Q11" s="66">
        <v>0</v>
      </c>
      <c r="R11" s="66">
        <v>0</v>
      </c>
      <c r="S11" s="66">
        <v>0</v>
      </c>
      <c r="T11" s="66">
        <v>0</v>
      </c>
      <c r="U11" s="67" t="s">
        <v>5</v>
      </c>
    </row>
    <row r="12" spans="1:21" x14ac:dyDescent="0.2">
      <c r="A12" s="30"/>
      <c r="B12" s="24"/>
      <c r="C12" s="26" t="s">
        <v>84</v>
      </c>
      <c r="D12" s="66">
        <v>0</v>
      </c>
      <c r="E12" s="66">
        <v>0</v>
      </c>
      <c r="F12" s="66">
        <v>0</v>
      </c>
      <c r="G12" s="66">
        <v>0</v>
      </c>
      <c r="H12" s="66">
        <v>0</v>
      </c>
      <c r="I12" s="66">
        <v>0</v>
      </c>
      <c r="J12" s="66">
        <v>0</v>
      </c>
      <c r="K12" s="66">
        <v>0</v>
      </c>
      <c r="L12" s="66">
        <v>0</v>
      </c>
      <c r="M12" s="66">
        <v>0</v>
      </c>
      <c r="N12" s="66">
        <v>0</v>
      </c>
      <c r="O12" s="66">
        <v>0</v>
      </c>
      <c r="P12" s="66">
        <v>0</v>
      </c>
      <c r="Q12" s="66">
        <v>0</v>
      </c>
      <c r="R12" s="66">
        <v>0</v>
      </c>
      <c r="S12" s="66">
        <v>0</v>
      </c>
      <c r="T12" s="66">
        <v>0</v>
      </c>
      <c r="U12" s="67">
        <f>SUM(D11:T12)</f>
        <v>0</v>
      </c>
    </row>
    <row r="13" spans="1:21" x14ac:dyDescent="0.2">
      <c r="A13" s="30"/>
      <c r="B13" s="24"/>
      <c r="C13" s="27" t="s">
        <v>8</v>
      </c>
      <c r="D13" s="68">
        <v>0</v>
      </c>
      <c r="E13" s="68">
        <v>0</v>
      </c>
      <c r="F13" s="68">
        <v>0</v>
      </c>
      <c r="G13" s="68">
        <v>0</v>
      </c>
      <c r="H13" s="68">
        <v>0</v>
      </c>
      <c r="I13" s="68">
        <v>0</v>
      </c>
      <c r="J13" s="68">
        <v>0</v>
      </c>
      <c r="K13" s="68">
        <v>0</v>
      </c>
      <c r="L13" s="68">
        <v>0</v>
      </c>
      <c r="M13" s="68">
        <v>0</v>
      </c>
      <c r="N13" s="68">
        <v>0</v>
      </c>
      <c r="O13" s="68">
        <v>0</v>
      </c>
      <c r="P13" s="68">
        <v>0</v>
      </c>
      <c r="Q13" s="68">
        <v>0</v>
      </c>
      <c r="R13" s="68">
        <v>0</v>
      </c>
      <c r="S13" s="68">
        <v>0</v>
      </c>
      <c r="T13" s="68">
        <v>0</v>
      </c>
      <c r="U13" s="69" t="s">
        <v>5</v>
      </c>
    </row>
    <row r="14" spans="1:21" x14ac:dyDescent="0.2">
      <c r="B14" s="42"/>
      <c r="C14" s="39" t="s">
        <v>39</v>
      </c>
      <c r="D14" s="73">
        <f>D11*D13</f>
        <v>0</v>
      </c>
      <c r="E14" s="73">
        <f t="shared" ref="E14:T14" si="1">E11*E13</f>
        <v>0</v>
      </c>
      <c r="F14" s="73">
        <f t="shared" si="1"/>
        <v>0</v>
      </c>
      <c r="G14" s="73">
        <f t="shared" si="1"/>
        <v>0</v>
      </c>
      <c r="H14" s="73">
        <f t="shared" si="1"/>
        <v>0</v>
      </c>
      <c r="I14" s="73">
        <f t="shared" si="1"/>
        <v>0</v>
      </c>
      <c r="J14" s="73">
        <f t="shared" si="1"/>
        <v>0</v>
      </c>
      <c r="K14" s="73">
        <f t="shared" si="1"/>
        <v>0</v>
      </c>
      <c r="L14" s="73">
        <f t="shared" si="1"/>
        <v>0</v>
      </c>
      <c r="M14" s="73">
        <f t="shared" si="1"/>
        <v>0</v>
      </c>
      <c r="N14" s="73">
        <f t="shared" si="1"/>
        <v>0</v>
      </c>
      <c r="O14" s="73">
        <f t="shared" si="1"/>
        <v>0</v>
      </c>
      <c r="P14" s="73">
        <f t="shared" si="1"/>
        <v>0</v>
      </c>
      <c r="Q14" s="73">
        <f t="shared" si="1"/>
        <v>0</v>
      </c>
      <c r="R14" s="73">
        <f t="shared" si="1"/>
        <v>0</v>
      </c>
      <c r="S14" s="73">
        <f t="shared" si="1"/>
        <v>0</v>
      </c>
      <c r="T14" s="73">
        <f t="shared" si="1"/>
        <v>0</v>
      </c>
      <c r="U14" s="33"/>
    </row>
    <row r="15" spans="1:21" x14ac:dyDescent="0.2">
      <c r="B15" s="42"/>
      <c r="C15" s="45" t="s">
        <v>46</v>
      </c>
      <c r="D15" s="46">
        <f>D10*D14</f>
        <v>0</v>
      </c>
      <c r="E15" s="46">
        <f t="shared" ref="E15:T15" si="2">E10*E14</f>
        <v>0</v>
      </c>
      <c r="F15" s="46">
        <f t="shared" si="2"/>
        <v>0</v>
      </c>
      <c r="G15" s="46">
        <f t="shared" si="2"/>
        <v>0</v>
      </c>
      <c r="H15" s="46">
        <f t="shared" si="2"/>
        <v>0</v>
      </c>
      <c r="I15" s="46">
        <f t="shared" si="2"/>
        <v>0</v>
      </c>
      <c r="J15" s="46">
        <f t="shared" si="2"/>
        <v>0</v>
      </c>
      <c r="K15" s="46">
        <f t="shared" si="2"/>
        <v>0</v>
      </c>
      <c r="L15" s="46">
        <f t="shared" si="2"/>
        <v>0</v>
      </c>
      <c r="M15" s="46">
        <f t="shared" si="2"/>
        <v>0</v>
      </c>
      <c r="N15" s="46">
        <f t="shared" si="2"/>
        <v>0</v>
      </c>
      <c r="O15" s="46">
        <f t="shared" si="2"/>
        <v>0</v>
      </c>
      <c r="P15" s="46">
        <f t="shared" si="2"/>
        <v>0</v>
      </c>
      <c r="Q15" s="46">
        <f t="shared" si="2"/>
        <v>0</v>
      </c>
      <c r="R15" s="46">
        <f t="shared" si="2"/>
        <v>0</v>
      </c>
      <c r="S15" s="46">
        <f t="shared" si="2"/>
        <v>0</v>
      </c>
      <c r="T15" s="46">
        <f t="shared" si="2"/>
        <v>0</v>
      </c>
      <c r="U15" s="32" t="s">
        <v>5</v>
      </c>
    </row>
    <row r="16" spans="1:21" x14ac:dyDescent="0.2">
      <c r="B16" s="42"/>
      <c r="C16" s="1" t="s">
        <v>5</v>
      </c>
      <c r="U16" s="33"/>
    </row>
    <row r="17" spans="1:21" ht="15.75" x14ac:dyDescent="0.3">
      <c r="B17" s="105" t="s">
        <v>6</v>
      </c>
      <c r="C17" s="106"/>
      <c r="D17" s="20" t="s">
        <v>48</v>
      </c>
      <c r="E17" s="20" t="s">
        <v>49</v>
      </c>
      <c r="F17" s="20" t="s">
        <v>50</v>
      </c>
      <c r="G17" s="20" t="s">
        <v>51</v>
      </c>
      <c r="H17" s="20" t="s">
        <v>52</v>
      </c>
      <c r="I17" s="20" t="s">
        <v>53</v>
      </c>
      <c r="J17" s="20" t="s">
        <v>54</v>
      </c>
      <c r="K17" s="20" t="s">
        <v>55</v>
      </c>
      <c r="L17" s="20" t="s">
        <v>56</v>
      </c>
      <c r="M17" s="20" t="s">
        <v>57</v>
      </c>
      <c r="N17" s="20" t="s">
        <v>58</v>
      </c>
      <c r="O17" s="20" t="s">
        <v>59</v>
      </c>
      <c r="P17" s="20" t="s">
        <v>60</v>
      </c>
      <c r="Q17" s="20" t="s">
        <v>61</v>
      </c>
      <c r="R17" s="20" t="s">
        <v>62</v>
      </c>
      <c r="S17" s="20" t="s">
        <v>63</v>
      </c>
      <c r="T17" s="20" t="s">
        <v>64</v>
      </c>
      <c r="U17" s="33"/>
    </row>
    <row r="18" spans="1:21" x14ac:dyDescent="0.2">
      <c r="A18" s="29">
        <v>1</v>
      </c>
      <c r="B18" s="99" t="s">
        <v>82</v>
      </c>
      <c r="C18" s="100"/>
      <c r="D18" s="14">
        <v>0</v>
      </c>
      <c r="E18" s="14">
        <v>0</v>
      </c>
      <c r="F18" s="14">
        <v>0</v>
      </c>
      <c r="G18" s="14">
        <v>0</v>
      </c>
      <c r="H18" s="14">
        <v>0</v>
      </c>
      <c r="I18" s="14">
        <v>0</v>
      </c>
      <c r="J18" s="14">
        <v>0</v>
      </c>
      <c r="K18" s="14">
        <v>0</v>
      </c>
      <c r="L18" s="14">
        <v>0</v>
      </c>
      <c r="M18" s="14">
        <v>0</v>
      </c>
      <c r="N18" s="14">
        <v>0</v>
      </c>
      <c r="O18" s="14">
        <v>0</v>
      </c>
      <c r="P18" s="14">
        <v>0</v>
      </c>
      <c r="Q18" s="14">
        <v>0</v>
      </c>
      <c r="R18" s="14">
        <v>0</v>
      </c>
      <c r="S18" s="14">
        <v>0</v>
      </c>
      <c r="T18" s="14">
        <v>0</v>
      </c>
      <c r="U18" s="33"/>
    </row>
    <row r="19" spans="1:21" x14ac:dyDescent="0.2">
      <c r="A19" s="29">
        <v>2</v>
      </c>
      <c r="B19" s="99" t="s">
        <v>1</v>
      </c>
      <c r="C19" s="100"/>
      <c r="D19" s="14">
        <v>0</v>
      </c>
      <c r="E19" s="14">
        <v>0</v>
      </c>
      <c r="F19" s="14">
        <v>0</v>
      </c>
      <c r="G19" s="14">
        <v>0</v>
      </c>
      <c r="H19" s="14">
        <v>0</v>
      </c>
      <c r="I19" s="14">
        <v>0</v>
      </c>
      <c r="J19" s="14">
        <v>0</v>
      </c>
      <c r="K19" s="14">
        <v>0</v>
      </c>
      <c r="L19" s="14">
        <v>0</v>
      </c>
      <c r="M19" s="14">
        <v>0</v>
      </c>
      <c r="N19" s="14">
        <v>0</v>
      </c>
      <c r="O19" s="14">
        <v>0</v>
      </c>
      <c r="P19" s="14">
        <v>0</v>
      </c>
      <c r="Q19" s="14">
        <v>0</v>
      </c>
      <c r="R19" s="14">
        <v>0</v>
      </c>
      <c r="S19" s="14">
        <v>0</v>
      </c>
      <c r="T19" s="14">
        <v>0</v>
      </c>
      <c r="U19" s="33"/>
    </row>
    <row r="20" spans="1:21" x14ac:dyDescent="0.2">
      <c r="A20" s="29">
        <v>3</v>
      </c>
      <c r="B20" s="99" t="s">
        <v>43</v>
      </c>
      <c r="C20" s="100"/>
      <c r="D20" s="14">
        <v>0</v>
      </c>
      <c r="E20" s="14">
        <v>0</v>
      </c>
      <c r="F20" s="14">
        <v>0</v>
      </c>
      <c r="G20" s="14">
        <v>0</v>
      </c>
      <c r="H20" s="14">
        <v>0</v>
      </c>
      <c r="I20" s="14">
        <v>0</v>
      </c>
      <c r="J20" s="14">
        <v>0</v>
      </c>
      <c r="K20" s="14">
        <v>0</v>
      </c>
      <c r="L20" s="14">
        <v>0</v>
      </c>
      <c r="M20" s="14">
        <v>0</v>
      </c>
      <c r="N20" s="14">
        <v>0</v>
      </c>
      <c r="O20" s="14">
        <v>0</v>
      </c>
      <c r="P20" s="14">
        <v>0</v>
      </c>
      <c r="Q20" s="14">
        <v>0</v>
      </c>
      <c r="R20" s="14">
        <v>0</v>
      </c>
      <c r="S20" s="14">
        <v>0</v>
      </c>
      <c r="T20" s="14">
        <v>0</v>
      </c>
      <c r="U20" s="33"/>
    </row>
    <row r="21" spans="1:21" x14ac:dyDescent="0.2">
      <c r="A21" s="29" t="s">
        <v>87</v>
      </c>
      <c r="B21" s="55"/>
      <c r="C21" s="56" t="s">
        <v>3</v>
      </c>
      <c r="D21" s="14">
        <v>0</v>
      </c>
      <c r="E21" s="14">
        <v>0</v>
      </c>
      <c r="F21" s="14">
        <v>0</v>
      </c>
      <c r="G21" s="14">
        <v>0</v>
      </c>
      <c r="H21" s="14">
        <v>0</v>
      </c>
      <c r="I21" s="14">
        <v>0</v>
      </c>
      <c r="J21" s="14">
        <v>0</v>
      </c>
      <c r="K21" s="14">
        <v>0</v>
      </c>
      <c r="L21" s="14">
        <v>0</v>
      </c>
      <c r="M21" s="14">
        <v>0</v>
      </c>
      <c r="N21" s="14">
        <v>0</v>
      </c>
      <c r="O21" s="14">
        <v>0</v>
      </c>
      <c r="P21" s="14">
        <v>0</v>
      </c>
      <c r="Q21" s="14">
        <v>0</v>
      </c>
      <c r="R21" s="14">
        <v>0</v>
      </c>
      <c r="S21" s="14">
        <v>0</v>
      </c>
      <c r="T21" s="14">
        <v>0</v>
      </c>
      <c r="U21" s="33"/>
    </row>
    <row r="22" spans="1:21" x14ac:dyDescent="0.2">
      <c r="A22" s="29" t="s">
        <v>88</v>
      </c>
      <c r="B22" s="99" t="s">
        <v>3</v>
      </c>
      <c r="C22" s="100"/>
      <c r="D22" s="14">
        <v>0</v>
      </c>
      <c r="E22" s="14">
        <v>0</v>
      </c>
      <c r="F22" s="14">
        <v>0</v>
      </c>
      <c r="G22" s="14">
        <v>0</v>
      </c>
      <c r="H22" s="14">
        <v>0</v>
      </c>
      <c r="I22" s="14">
        <v>0</v>
      </c>
      <c r="J22" s="14">
        <v>0</v>
      </c>
      <c r="K22" s="14">
        <v>0</v>
      </c>
      <c r="L22" s="14">
        <v>0</v>
      </c>
      <c r="M22" s="14">
        <v>0</v>
      </c>
      <c r="N22" s="14">
        <v>0</v>
      </c>
      <c r="O22" s="14">
        <v>0</v>
      </c>
      <c r="P22" s="14">
        <v>0</v>
      </c>
      <c r="Q22" s="14">
        <v>0</v>
      </c>
      <c r="R22" s="14">
        <v>0</v>
      </c>
      <c r="S22" s="14">
        <v>0</v>
      </c>
      <c r="T22" s="14">
        <v>0</v>
      </c>
      <c r="U22" s="33"/>
    </row>
    <row r="23" spans="1:21" x14ac:dyDescent="0.2">
      <c r="A23" s="29">
        <v>5</v>
      </c>
      <c r="B23" s="99" t="s">
        <v>44</v>
      </c>
      <c r="C23" s="100"/>
      <c r="D23" s="14">
        <v>0</v>
      </c>
      <c r="E23" s="14">
        <v>0</v>
      </c>
      <c r="F23" s="14">
        <v>0</v>
      </c>
      <c r="G23" s="14">
        <v>0</v>
      </c>
      <c r="H23" s="14">
        <v>0</v>
      </c>
      <c r="I23" s="14">
        <v>3</v>
      </c>
      <c r="J23" s="14">
        <v>0</v>
      </c>
      <c r="K23" s="14">
        <v>0</v>
      </c>
      <c r="L23" s="14">
        <v>0</v>
      </c>
      <c r="M23" s="14">
        <v>0</v>
      </c>
      <c r="N23" s="14">
        <v>0</v>
      </c>
      <c r="O23" s="14">
        <v>0</v>
      </c>
      <c r="P23" s="14">
        <v>0</v>
      </c>
      <c r="Q23" s="14">
        <v>0</v>
      </c>
      <c r="R23" s="14">
        <v>0</v>
      </c>
      <c r="S23" s="14">
        <v>0</v>
      </c>
      <c r="T23" s="14">
        <v>0</v>
      </c>
      <c r="U23" s="33"/>
    </row>
    <row r="24" spans="1:21" x14ac:dyDescent="0.2">
      <c r="A24" s="29">
        <v>6</v>
      </c>
      <c r="B24" s="99" t="s">
        <v>86</v>
      </c>
      <c r="C24" s="100"/>
      <c r="D24" s="14">
        <v>0</v>
      </c>
      <c r="E24" s="14">
        <v>0</v>
      </c>
      <c r="F24" s="14">
        <v>0</v>
      </c>
      <c r="G24" s="14">
        <v>0</v>
      </c>
      <c r="H24" s="14">
        <v>0</v>
      </c>
      <c r="I24" s="14">
        <v>0</v>
      </c>
      <c r="J24" s="14">
        <v>0</v>
      </c>
      <c r="K24" s="14">
        <v>0</v>
      </c>
      <c r="L24" s="14">
        <v>0</v>
      </c>
      <c r="M24" s="14">
        <v>0</v>
      </c>
      <c r="N24" s="14">
        <v>0</v>
      </c>
      <c r="O24" s="14">
        <v>0</v>
      </c>
      <c r="P24" s="14">
        <v>0</v>
      </c>
      <c r="Q24" s="14">
        <v>0</v>
      </c>
      <c r="R24" s="14">
        <v>0</v>
      </c>
      <c r="S24" s="14">
        <v>0</v>
      </c>
      <c r="T24" s="14">
        <v>0</v>
      </c>
      <c r="U24" s="33"/>
    </row>
    <row r="25" spans="1:21" x14ac:dyDescent="0.2">
      <c r="A25" s="30"/>
      <c r="B25" s="25" t="s">
        <v>5</v>
      </c>
      <c r="C25" s="57" t="s">
        <v>45</v>
      </c>
      <c r="D25" s="58">
        <f>SUM(D18:D24)/7</f>
        <v>0</v>
      </c>
      <c r="E25" s="58">
        <f t="shared" ref="E25:T25" si="3">SUM(E18:E24)/7</f>
        <v>0</v>
      </c>
      <c r="F25" s="58">
        <f t="shared" si="3"/>
        <v>0</v>
      </c>
      <c r="G25" s="58">
        <f t="shared" si="3"/>
        <v>0</v>
      </c>
      <c r="H25" s="58">
        <f t="shared" si="3"/>
        <v>0</v>
      </c>
      <c r="I25" s="58">
        <f t="shared" si="3"/>
        <v>0.42857142857142855</v>
      </c>
      <c r="J25" s="58">
        <f t="shared" si="3"/>
        <v>0</v>
      </c>
      <c r="K25" s="58">
        <f t="shared" si="3"/>
        <v>0</v>
      </c>
      <c r="L25" s="58">
        <f t="shared" si="3"/>
        <v>0</v>
      </c>
      <c r="M25" s="58">
        <f t="shared" si="3"/>
        <v>0</v>
      </c>
      <c r="N25" s="58">
        <f t="shared" si="3"/>
        <v>0</v>
      </c>
      <c r="O25" s="58">
        <f t="shared" si="3"/>
        <v>0</v>
      </c>
      <c r="P25" s="58">
        <f t="shared" si="3"/>
        <v>0</v>
      </c>
      <c r="Q25" s="58">
        <f t="shared" si="3"/>
        <v>0</v>
      </c>
      <c r="R25" s="58">
        <f t="shared" si="3"/>
        <v>0</v>
      </c>
      <c r="S25" s="58">
        <f t="shared" si="3"/>
        <v>0</v>
      </c>
      <c r="T25" s="58">
        <f t="shared" si="3"/>
        <v>0</v>
      </c>
      <c r="U25" s="33"/>
    </row>
    <row r="26" spans="1:21" x14ac:dyDescent="0.2">
      <c r="B26" s="42"/>
      <c r="C26" s="26" t="s">
        <v>83</v>
      </c>
      <c r="D26" s="70">
        <v>0</v>
      </c>
      <c r="E26" s="70">
        <v>0</v>
      </c>
      <c r="F26" s="70">
        <v>0</v>
      </c>
      <c r="G26" s="70">
        <v>0</v>
      </c>
      <c r="H26" s="70">
        <v>0</v>
      </c>
      <c r="I26" s="70">
        <v>0</v>
      </c>
      <c r="J26" s="70">
        <v>0</v>
      </c>
      <c r="K26" s="70">
        <v>0</v>
      </c>
      <c r="L26" s="70">
        <v>0</v>
      </c>
      <c r="M26" s="70">
        <v>0</v>
      </c>
      <c r="N26" s="70">
        <v>0</v>
      </c>
      <c r="O26" s="70">
        <v>0</v>
      </c>
      <c r="P26" s="70">
        <v>0</v>
      </c>
      <c r="Q26" s="70">
        <v>0</v>
      </c>
      <c r="R26" s="70">
        <v>0</v>
      </c>
      <c r="S26" s="70">
        <v>0</v>
      </c>
      <c r="T26" s="70">
        <v>0</v>
      </c>
      <c r="U26" s="67" t="s">
        <v>5</v>
      </c>
    </row>
    <row r="27" spans="1:21" x14ac:dyDescent="0.2">
      <c r="B27" s="42"/>
      <c r="C27" s="26" t="s">
        <v>84</v>
      </c>
      <c r="D27" s="70">
        <v>0</v>
      </c>
      <c r="E27" s="70">
        <v>0</v>
      </c>
      <c r="F27" s="70">
        <v>0</v>
      </c>
      <c r="G27" s="70">
        <v>0</v>
      </c>
      <c r="H27" s="70">
        <v>0</v>
      </c>
      <c r="I27" s="70">
        <v>0</v>
      </c>
      <c r="J27" s="70">
        <v>0</v>
      </c>
      <c r="K27" s="70">
        <v>0</v>
      </c>
      <c r="L27" s="70">
        <v>0</v>
      </c>
      <c r="M27" s="70">
        <v>0</v>
      </c>
      <c r="N27" s="70">
        <v>0</v>
      </c>
      <c r="O27" s="70">
        <v>0</v>
      </c>
      <c r="P27" s="70">
        <v>0</v>
      </c>
      <c r="Q27" s="70">
        <v>0</v>
      </c>
      <c r="R27" s="70">
        <v>0</v>
      </c>
      <c r="S27" s="70">
        <v>0</v>
      </c>
      <c r="T27" s="70">
        <v>0</v>
      </c>
      <c r="U27" s="67">
        <f>SUM(D26:T27)</f>
        <v>0</v>
      </c>
    </row>
    <row r="28" spans="1:21" x14ac:dyDescent="0.2">
      <c r="B28" s="42"/>
      <c r="C28" s="27" t="s">
        <v>8</v>
      </c>
      <c r="D28" s="71">
        <v>0</v>
      </c>
      <c r="E28" s="71">
        <v>0</v>
      </c>
      <c r="F28" s="71">
        <v>0</v>
      </c>
      <c r="G28" s="71">
        <v>0</v>
      </c>
      <c r="H28" s="71">
        <v>0</v>
      </c>
      <c r="I28" s="71">
        <v>0</v>
      </c>
      <c r="J28" s="71">
        <v>0</v>
      </c>
      <c r="K28" s="71">
        <v>0</v>
      </c>
      <c r="L28" s="71">
        <v>0</v>
      </c>
      <c r="M28" s="71">
        <v>0</v>
      </c>
      <c r="N28" s="71">
        <v>0</v>
      </c>
      <c r="O28" s="71">
        <v>0</v>
      </c>
      <c r="P28" s="71">
        <v>0</v>
      </c>
      <c r="Q28" s="71">
        <v>0</v>
      </c>
      <c r="R28" s="71">
        <v>0</v>
      </c>
      <c r="S28" s="71">
        <v>0</v>
      </c>
      <c r="T28" s="71">
        <v>0</v>
      </c>
      <c r="U28" s="69" t="s">
        <v>5</v>
      </c>
    </row>
    <row r="29" spans="1:21" x14ac:dyDescent="0.2">
      <c r="B29" s="42"/>
      <c r="C29" s="39" t="s">
        <v>39</v>
      </c>
      <c r="D29" s="72">
        <f t="shared" ref="D29:T29" si="4">D26*D28</f>
        <v>0</v>
      </c>
      <c r="E29" s="72">
        <f t="shared" si="4"/>
        <v>0</v>
      </c>
      <c r="F29" s="72">
        <f t="shared" si="4"/>
        <v>0</v>
      </c>
      <c r="G29" s="72">
        <f t="shared" si="4"/>
        <v>0</v>
      </c>
      <c r="H29" s="72">
        <f t="shared" si="4"/>
        <v>0</v>
      </c>
      <c r="I29" s="72">
        <f t="shared" si="4"/>
        <v>0</v>
      </c>
      <c r="J29" s="72">
        <f t="shared" si="4"/>
        <v>0</v>
      </c>
      <c r="K29" s="72">
        <f t="shared" si="4"/>
        <v>0</v>
      </c>
      <c r="L29" s="72">
        <f t="shared" si="4"/>
        <v>0</v>
      </c>
      <c r="M29" s="72">
        <f t="shared" si="4"/>
        <v>0</v>
      </c>
      <c r="N29" s="72">
        <f t="shared" si="4"/>
        <v>0</v>
      </c>
      <c r="O29" s="72">
        <f t="shared" si="4"/>
        <v>0</v>
      </c>
      <c r="P29" s="72">
        <f t="shared" si="4"/>
        <v>0</v>
      </c>
      <c r="Q29" s="72">
        <f t="shared" si="4"/>
        <v>0</v>
      </c>
      <c r="R29" s="72">
        <f t="shared" si="4"/>
        <v>0</v>
      </c>
      <c r="S29" s="72">
        <f t="shared" si="4"/>
        <v>0</v>
      </c>
      <c r="T29" s="72">
        <f t="shared" si="4"/>
        <v>0</v>
      </c>
      <c r="U29" s="69"/>
    </row>
    <row r="30" spans="1:21" x14ac:dyDescent="0.2">
      <c r="B30" s="42"/>
      <c r="C30" s="59" t="s">
        <v>46</v>
      </c>
      <c r="D30" s="60">
        <f t="shared" ref="D30:T30" si="5">D25*D29</f>
        <v>0</v>
      </c>
      <c r="E30" s="60">
        <f t="shared" si="5"/>
        <v>0</v>
      </c>
      <c r="F30" s="60">
        <f t="shared" si="5"/>
        <v>0</v>
      </c>
      <c r="G30" s="60">
        <f t="shared" si="5"/>
        <v>0</v>
      </c>
      <c r="H30" s="60">
        <f t="shared" si="5"/>
        <v>0</v>
      </c>
      <c r="I30" s="60">
        <f t="shared" si="5"/>
        <v>0</v>
      </c>
      <c r="J30" s="60">
        <f t="shared" si="5"/>
        <v>0</v>
      </c>
      <c r="K30" s="60">
        <f t="shared" si="5"/>
        <v>0</v>
      </c>
      <c r="L30" s="60">
        <f t="shared" si="5"/>
        <v>0</v>
      </c>
      <c r="M30" s="60">
        <f t="shared" si="5"/>
        <v>0</v>
      </c>
      <c r="N30" s="60">
        <f t="shared" si="5"/>
        <v>0</v>
      </c>
      <c r="O30" s="60">
        <f t="shared" si="5"/>
        <v>0</v>
      </c>
      <c r="P30" s="60">
        <f t="shared" si="5"/>
        <v>0</v>
      </c>
      <c r="Q30" s="60">
        <f t="shared" si="5"/>
        <v>0</v>
      </c>
      <c r="R30" s="60">
        <f t="shared" si="5"/>
        <v>0</v>
      </c>
      <c r="S30" s="60">
        <f t="shared" si="5"/>
        <v>0</v>
      </c>
      <c r="T30" s="60">
        <f t="shared" si="5"/>
        <v>0</v>
      </c>
      <c r="U30" s="37" t="s">
        <v>5</v>
      </c>
    </row>
    <row r="31" spans="1:21" x14ac:dyDescent="0.2">
      <c r="B31" s="42"/>
      <c r="C31" s="42"/>
      <c r="U31" s="31"/>
    </row>
    <row r="32" spans="1:21" ht="15.75" x14ac:dyDescent="0.3">
      <c r="B32" s="101" t="s">
        <v>7</v>
      </c>
      <c r="C32" s="102"/>
      <c r="D32" s="20" t="s">
        <v>18</v>
      </c>
      <c r="E32" s="20" t="s">
        <v>19</v>
      </c>
      <c r="F32" s="20" t="s">
        <v>20</v>
      </c>
      <c r="G32" s="20" t="s">
        <v>21</v>
      </c>
      <c r="H32" s="20" t="s">
        <v>22</v>
      </c>
      <c r="I32" s="20" t="s">
        <v>23</v>
      </c>
      <c r="J32" s="20" t="s">
        <v>24</v>
      </c>
      <c r="K32" s="20" t="s">
        <v>25</v>
      </c>
      <c r="L32" s="20" t="s">
        <v>26</v>
      </c>
      <c r="M32" s="20" t="s">
        <v>27</v>
      </c>
      <c r="N32" s="20" t="s">
        <v>28</v>
      </c>
      <c r="O32" s="20" t="s">
        <v>29</v>
      </c>
      <c r="P32" s="20" t="s">
        <v>30</v>
      </c>
      <c r="Q32" s="20" t="s">
        <v>31</v>
      </c>
      <c r="R32" s="20" t="s">
        <v>32</v>
      </c>
      <c r="S32" s="20" t="s">
        <v>33</v>
      </c>
      <c r="T32" s="20" t="s">
        <v>34</v>
      </c>
      <c r="U32" s="31"/>
    </row>
    <row r="33" spans="1:21" x14ac:dyDescent="0.2">
      <c r="A33" s="29">
        <v>1</v>
      </c>
      <c r="B33" s="99" t="s">
        <v>82</v>
      </c>
      <c r="C33" s="100"/>
      <c r="D33" s="38">
        <f t="shared" ref="D33:T33" si="6">D18-D3</f>
        <v>0</v>
      </c>
      <c r="E33" s="38">
        <f t="shared" si="6"/>
        <v>0</v>
      </c>
      <c r="F33" s="38">
        <f t="shared" si="6"/>
        <v>0</v>
      </c>
      <c r="G33" s="38">
        <f t="shared" si="6"/>
        <v>0</v>
      </c>
      <c r="H33" s="38">
        <f t="shared" si="6"/>
        <v>0</v>
      </c>
      <c r="I33" s="38">
        <f t="shared" si="6"/>
        <v>0</v>
      </c>
      <c r="J33" s="38">
        <f t="shared" si="6"/>
        <v>0</v>
      </c>
      <c r="K33" s="38">
        <f t="shared" si="6"/>
        <v>0</v>
      </c>
      <c r="L33" s="38">
        <f t="shared" si="6"/>
        <v>0</v>
      </c>
      <c r="M33" s="38">
        <f t="shared" si="6"/>
        <v>0</v>
      </c>
      <c r="N33" s="38">
        <f t="shared" si="6"/>
        <v>0</v>
      </c>
      <c r="O33" s="38">
        <f t="shared" si="6"/>
        <v>0</v>
      </c>
      <c r="P33" s="38">
        <f t="shared" si="6"/>
        <v>0</v>
      </c>
      <c r="Q33" s="38">
        <f t="shared" si="6"/>
        <v>0</v>
      </c>
      <c r="R33" s="38">
        <f t="shared" si="6"/>
        <v>0</v>
      </c>
      <c r="S33" s="38">
        <f t="shared" si="6"/>
        <v>0</v>
      </c>
      <c r="T33" s="38">
        <f t="shared" si="6"/>
        <v>0</v>
      </c>
      <c r="U33" s="34" t="s">
        <v>5</v>
      </c>
    </row>
    <row r="34" spans="1:21" x14ac:dyDescent="0.2">
      <c r="A34" s="29">
        <v>2</v>
      </c>
      <c r="B34" s="99" t="s">
        <v>1</v>
      </c>
      <c r="C34" s="100"/>
      <c r="D34" s="38">
        <f t="shared" ref="D34:T34" si="7">D19-D4</f>
        <v>0</v>
      </c>
      <c r="E34" s="38">
        <f t="shared" si="7"/>
        <v>0</v>
      </c>
      <c r="F34" s="38">
        <f t="shared" si="7"/>
        <v>0</v>
      </c>
      <c r="G34" s="38">
        <f t="shared" si="7"/>
        <v>0</v>
      </c>
      <c r="H34" s="38">
        <f t="shared" si="7"/>
        <v>0</v>
      </c>
      <c r="I34" s="38">
        <f t="shared" si="7"/>
        <v>0</v>
      </c>
      <c r="J34" s="38">
        <f t="shared" si="7"/>
        <v>0</v>
      </c>
      <c r="K34" s="38">
        <f t="shared" si="7"/>
        <v>0</v>
      </c>
      <c r="L34" s="38">
        <f t="shared" si="7"/>
        <v>0</v>
      </c>
      <c r="M34" s="38">
        <f t="shared" si="7"/>
        <v>0</v>
      </c>
      <c r="N34" s="38">
        <f t="shared" si="7"/>
        <v>0</v>
      </c>
      <c r="O34" s="38">
        <f t="shared" si="7"/>
        <v>0</v>
      </c>
      <c r="P34" s="38">
        <f t="shared" si="7"/>
        <v>0</v>
      </c>
      <c r="Q34" s="38">
        <f t="shared" si="7"/>
        <v>0</v>
      </c>
      <c r="R34" s="38">
        <f t="shared" si="7"/>
        <v>0</v>
      </c>
      <c r="S34" s="38">
        <f t="shared" si="7"/>
        <v>0</v>
      </c>
      <c r="T34" s="38">
        <f t="shared" si="7"/>
        <v>0</v>
      </c>
      <c r="U34" s="34" t="s">
        <v>5</v>
      </c>
    </row>
    <row r="35" spans="1:21" x14ac:dyDescent="0.2">
      <c r="A35" s="29">
        <v>3</v>
      </c>
      <c r="B35" s="99" t="s">
        <v>2</v>
      </c>
      <c r="C35" s="100"/>
      <c r="D35" s="38">
        <f t="shared" ref="D35:T36" si="8">D20-D5</f>
        <v>0</v>
      </c>
      <c r="E35" s="38">
        <f t="shared" si="8"/>
        <v>0</v>
      </c>
      <c r="F35" s="38">
        <f t="shared" si="8"/>
        <v>0</v>
      </c>
      <c r="G35" s="38">
        <f t="shared" si="8"/>
        <v>0</v>
      </c>
      <c r="H35" s="38">
        <f t="shared" si="8"/>
        <v>0</v>
      </c>
      <c r="I35" s="38">
        <f t="shared" si="8"/>
        <v>0</v>
      </c>
      <c r="J35" s="38">
        <f t="shared" si="8"/>
        <v>0</v>
      </c>
      <c r="K35" s="38">
        <f t="shared" si="8"/>
        <v>0</v>
      </c>
      <c r="L35" s="38">
        <f t="shared" si="8"/>
        <v>0</v>
      </c>
      <c r="M35" s="38">
        <f t="shared" si="8"/>
        <v>0</v>
      </c>
      <c r="N35" s="38">
        <f t="shared" si="8"/>
        <v>0</v>
      </c>
      <c r="O35" s="38">
        <f t="shared" si="8"/>
        <v>0</v>
      </c>
      <c r="P35" s="38">
        <f t="shared" si="8"/>
        <v>0</v>
      </c>
      <c r="Q35" s="38">
        <f t="shared" si="8"/>
        <v>0</v>
      </c>
      <c r="R35" s="38">
        <f t="shared" si="8"/>
        <v>0</v>
      </c>
      <c r="S35" s="38">
        <f t="shared" si="8"/>
        <v>0</v>
      </c>
      <c r="T35" s="38">
        <f t="shared" si="8"/>
        <v>0</v>
      </c>
      <c r="U35" s="34" t="s">
        <v>5</v>
      </c>
    </row>
    <row r="36" spans="1:21" x14ac:dyDescent="0.2">
      <c r="A36" s="29" t="s">
        <v>87</v>
      </c>
      <c r="B36" s="55"/>
      <c r="C36" s="56" t="s">
        <v>3</v>
      </c>
      <c r="D36" s="38">
        <f t="shared" si="8"/>
        <v>0</v>
      </c>
      <c r="E36" s="38">
        <f t="shared" si="8"/>
        <v>0</v>
      </c>
      <c r="F36" s="38">
        <f t="shared" si="8"/>
        <v>0</v>
      </c>
      <c r="G36" s="38">
        <f t="shared" si="8"/>
        <v>0</v>
      </c>
      <c r="H36" s="38">
        <f t="shared" si="8"/>
        <v>0</v>
      </c>
      <c r="I36" s="38">
        <f t="shared" si="8"/>
        <v>0</v>
      </c>
      <c r="J36" s="38">
        <f t="shared" si="8"/>
        <v>0</v>
      </c>
      <c r="K36" s="38">
        <f t="shared" si="8"/>
        <v>0</v>
      </c>
      <c r="L36" s="38">
        <f t="shared" si="8"/>
        <v>0</v>
      </c>
      <c r="M36" s="38">
        <f t="shared" si="8"/>
        <v>0</v>
      </c>
      <c r="N36" s="38">
        <f t="shared" si="8"/>
        <v>0</v>
      </c>
      <c r="O36" s="38">
        <f t="shared" si="8"/>
        <v>0</v>
      </c>
      <c r="P36" s="38">
        <f t="shared" si="8"/>
        <v>0</v>
      </c>
      <c r="Q36" s="38">
        <f t="shared" si="8"/>
        <v>0</v>
      </c>
      <c r="R36" s="38">
        <f t="shared" si="8"/>
        <v>0</v>
      </c>
      <c r="S36" s="38">
        <f t="shared" si="8"/>
        <v>0</v>
      </c>
      <c r="T36" s="38">
        <f t="shared" si="8"/>
        <v>0</v>
      </c>
      <c r="U36" s="34"/>
    </row>
    <row r="37" spans="1:21" x14ac:dyDescent="0.2">
      <c r="A37" s="29" t="s">
        <v>88</v>
      </c>
      <c r="B37" s="99" t="s">
        <v>3</v>
      </c>
      <c r="C37" s="100"/>
      <c r="D37" s="38">
        <f t="shared" ref="D37:T37" si="9">D22-D7</f>
        <v>0</v>
      </c>
      <c r="E37" s="38">
        <f t="shared" si="9"/>
        <v>0</v>
      </c>
      <c r="F37" s="38">
        <f t="shared" si="9"/>
        <v>0</v>
      </c>
      <c r="G37" s="38">
        <f t="shared" si="9"/>
        <v>0</v>
      </c>
      <c r="H37" s="38">
        <f t="shared" si="9"/>
        <v>0</v>
      </c>
      <c r="I37" s="38">
        <f t="shared" si="9"/>
        <v>0</v>
      </c>
      <c r="J37" s="38">
        <f t="shared" si="9"/>
        <v>0</v>
      </c>
      <c r="K37" s="38">
        <f t="shared" si="9"/>
        <v>0</v>
      </c>
      <c r="L37" s="38">
        <f t="shared" si="9"/>
        <v>0</v>
      </c>
      <c r="M37" s="38">
        <f t="shared" si="9"/>
        <v>0</v>
      </c>
      <c r="N37" s="38">
        <f t="shared" si="9"/>
        <v>0</v>
      </c>
      <c r="O37" s="38">
        <f t="shared" si="9"/>
        <v>0</v>
      </c>
      <c r="P37" s="38">
        <f t="shared" si="9"/>
        <v>0</v>
      </c>
      <c r="Q37" s="38">
        <f t="shared" si="9"/>
        <v>0</v>
      </c>
      <c r="R37" s="38">
        <f t="shared" si="9"/>
        <v>0</v>
      </c>
      <c r="S37" s="38">
        <f t="shared" si="9"/>
        <v>0</v>
      </c>
      <c r="T37" s="38">
        <f t="shared" si="9"/>
        <v>0</v>
      </c>
      <c r="U37" s="34" t="s">
        <v>5</v>
      </c>
    </row>
    <row r="38" spans="1:21" x14ac:dyDescent="0.2">
      <c r="A38" s="29">
        <v>5</v>
      </c>
      <c r="B38" s="99" t="s">
        <v>4</v>
      </c>
      <c r="C38" s="100"/>
      <c r="D38" s="38">
        <f t="shared" ref="D38:T38" si="10">D23-D8</f>
        <v>0</v>
      </c>
      <c r="E38" s="38">
        <f t="shared" si="10"/>
        <v>0</v>
      </c>
      <c r="F38" s="38">
        <f t="shared" si="10"/>
        <v>0</v>
      </c>
      <c r="G38" s="38">
        <f t="shared" si="10"/>
        <v>0</v>
      </c>
      <c r="H38" s="38">
        <f t="shared" si="10"/>
        <v>0</v>
      </c>
      <c r="I38" s="38">
        <f t="shared" si="10"/>
        <v>3</v>
      </c>
      <c r="J38" s="38">
        <f t="shared" si="10"/>
        <v>0</v>
      </c>
      <c r="K38" s="38">
        <f t="shared" si="10"/>
        <v>0</v>
      </c>
      <c r="L38" s="38">
        <f t="shared" si="10"/>
        <v>0</v>
      </c>
      <c r="M38" s="38">
        <f t="shared" si="10"/>
        <v>0</v>
      </c>
      <c r="N38" s="38">
        <f t="shared" si="10"/>
        <v>0</v>
      </c>
      <c r="O38" s="38">
        <f t="shared" si="10"/>
        <v>0</v>
      </c>
      <c r="P38" s="38">
        <f t="shared" si="10"/>
        <v>0</v>
      </c>
      <c r="Q38" s="38">
        <f t="shared" si="10"/>
        <v>0</v>
      </c>
      <c r="R38" s="38">
        <f t="shared" si="10"/>
        <v>0</v>
      </c>
      <c r="S38" s="38">
        <f t="shared" si="10"/>
        <v>0</v>
      </c>
      <c r="T38" s="38">
        <f t="shared" si="10"/>
        <v>0</v>
      </c>
      <c r="U38" s="34" t="s">
        <v>5</v>
      </c>
    </row>
    <row r="39" spans="1:21" x14ac:dyDescent="0.2">
      <c r="A39" s="29">
        <v>6</v>
      </c>
      <c r="B39" s="99" t="s">
        <v>86</v>
      </c>
      <c r="C39" s="100"/>
      <c r="D39" s="38">
        <f t="shared" ref="D39:T39" si="11">D24-D9</f>
        <v>0</v>
      </c>
      <c r="E39" s="38">
        <f t="shared" si="11"/>
        <v>0</v>
      </c>
      <c r="F39" s="38">
        <f t="shared" si="11"/>
        <v>0</v>
      </c>
      <c r="G39" s="38">
        <f t="shared" si="11"/>
        <v>0</v>
      </c>
      <c r="H39" s="38">
        <f t="shared" si="11"/>
        <v>0</v>
      </c>
      <c r="I39" s="38">
        <f t="shared" si="11"/>
        <v>0</v>
      </c>
      <c r="J39" s="38">
        <f t="shared" si="11"/>
        <v>0</v>
      </c>
      <c r="K39" s="38">
        <f t="shared" si="11"/>
        <v>0</v>
      </c>
      <c r="L39" s="38">
        <f t="shared" si="11"/>
        <v>0</v>
      </c>
      <c r="M39" s="38">
        <f t="shared" si="11"/>
        <v>0</v>
      </c>
      <c r="N39" s="38">
        <f t="shared" si="11"/>
        <v>0</v>
      </c>
      <c r="O39" s="38">
        <f t="shared" si="11"/>
        <v>0</v>
      </c>
      <c r="P39" s="38">
        <f t="shared" si="11"/>
        <v>0</v>
      </c>
      <c r="Q39" s="38">
        <f t="shared" si="11"/>
        <v>0</v>
      </c>
      <c r="R39" s="38">
        <f t="shared" si="11"/>
        <v>0</v>
      </c>
      <c r="S39" s="38">
        <f t="shared" si="11"/>
        <v>0</v>
      </c>
      <c r="T39" s="38">
        <f t="shared" si="11"/>
        <v>0</v>
      </c>
      <c r="U39" s="34" t="s">
        <v>5</v>
      </c>
    </row>
    <row r="40" spans="1:21" ht="6.75" customHeight="1" x14ac:dyDescent="0.2">
      <c r="A40" s="30"/>
      <c r="B40" s="24"/>
      <c r="C40" s="25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34"/>
    </row>
    <row r="41" spans="1:21" ht="6.75" customHeight="1" x14ac:dyDescent="0.2">
      <c r="A41" s="30"/>
      <c r="B41" s="24"/>
      <c r="C41" s="25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34"/>
    </row>
    <row r="42" spans="1:21" x14ac:dyDescent="0.2">
      <c r="A42" s="30"/>
      <c r="B42" s="24"/>
      <c r="C42" s="35" t="s">
        <v>42</v>
      </c>
      <c r="D42" s="74">
        <f>SUM(D30:T30)-SUM(D15:T15)</f>
        <v>0</v>
      </c>
      <c r="E42" s="23" t="s">
        <v>5</v>
      </c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34"/>
    </row>
    <row r="43" spans="1:21" x14ac:dyDescent="0.2">
      <c r="C43" s="36" t="s">
        <v>40</v>
      </c>
      <c r="D43" s="62" t="e">
        <f>F43</f>
        <v>#DIV/0!</v>
      </c>
      <c r="E43" s="28" t="s">
        <v>5</v>
      </c>
      <c r="F43" s="61" t="e">
        <f>IF((U27/U12)&gt;1,"1.00",(U27/U12))</f>
        <v>#DIV/0!</v>
      </c>
      <c r="H43" s="28" t="s">
        <v>5</v>
      </c>
      <c r="I43" s="28" t="s">
        <v>5</v>
      </c>
    </row>
    <row r="44" spans="1:21" ht="12" customHeight="1" thickBot="1" x14ac:dyDescent="0.25">
      <c r="C44" s="28" t="s">
        <v>5</v>
      </c>
      <c r="D44" s="75" t="s">
        <v>5</v>
      </c>
    </row>
    <row r="45" spans="1:21" ht="18.75" thickBot="1" x14ac:dyDescent="0.3">
      <c r="C45" s="40" t="s">
        <v>65</v>
      </c>
      <c r="D45" s="76" t="e">
        <f>D42*D43</f>
        <v>#DIV/0!</v>
      </c>
    </row>
    <row r="46" spans="1:21" x14ac:dyDescent="0.2">
      <c r="F46" s="28" t="s">
        <v>5</v>
      </c>
    </row>
  </sheetData>
  <sheetProtection password="EBAD" sheet="1" objects="1" scenarios="1"/>
  <protectedRanges>
    <protectedRange sqref="D11:T13" name="Range2"/>
    <protectedRange sqref="D2:T9" name="Range1"/>
    <protectedRange sqref="D17:T24" name="Range3"/>
    <protectedRange sqref="D26:T28" name="Range4"/>
    <protectedRange sqref="D2:T2" name="Range5"/>
    <protectedRange sqref="D17:T17" name="Range6"/>
    <protectedRange sqref="D32:T32" name="Range7"/>
  </protectedRanges>
  <mergeCells count="21">
    <mergeCell ref="B22:C22"/>
    <mergeCell ref="B2:C2"/>
    <mergeCell ref="B3:C3"/>
    <mergeCell ref="B4:C4"/>
    <mergeCell ref="B5:C5"/>
    <mergeCell ref="B7:C7"/>
    <mergeCell ref="B8:C8"/>
    <mergeCell ref="B9:C9"/>
    <mergeCell ref="B17:C17"/>
    <mergeCell ref="B18:C18"/>
    <mergeCell ref="B19:C19"/>
    <mergeCell ref="B20:C20"/>
    <mergeCell ref="B37:C37"/>
    <mergeCell ref="B38:C38"/>
    <mergeCell ref="B39:C39"/>
    <mergeCell ref="B23:C23"/>
    <mergeCell ref="B24:C24"/>
    <mergeCell ref="B32:C32"/>
    <mergeCell ref="B33:C33"/>
    <mergeCell ref="B34:C34"/>
    <mergeCell ref="B35:C35"/>
  </mergeCells>
  <conditionalFormatting sqref="D33:T42">
    <cfRule type="cellIs" dxfId="9" priority="7" operator="lessThan">
      <formula>0</formula>
    </cfRule>
  </conditionalFormatting>
  <conditionalFormatting sqref="D45">
    <cfRule type="cellIs" dxfId="8" priority="5" operator="lessThan">
      <formula>0</formula>
    </cfRule>
    <cfRule type="cellIs" dxfId="7" priority="6" operator="lessThan">
      <formula>0</formula>
    </cfRule>
  </conditionalFormatting>
  <conditionalFormatting sqref="D33:T42">
    <cfRule type="cellIs" dxfId="6" priority="4" operator="lessThan">
      <formula>0</formula>
    </cfRule>
  </conditionalFormatting>
  <conditionalFormatting sqref="U33:U42">
    <cfRule type="cellIs" dxfId="5" priority="2" operator="lessThan">
      <formula>-0.88</formula>
    </cfRule>
    <cfRule type="cellIs" dxfId="4" priority="3" operator="lessThan">
      <formula>0</formula>
    </cfRule>
  </conditionalFormatting>
  <conditionalFormatting sqref="D45">
    <cfRule type="cellIs" dxfId="3" priority="1" operator="lessThan">
      <formula>0</formula>
    </cfRule>
  </conditionalFormatting>
  <pageMargins left="0.7" right="0.7" top="0.75" bottom="0.75" header="0.3" footer="0.3"/>
  <pageSetup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5"/>
  <sheetViews>
    <sheetView zoomScale="80" zoomScaleNormal="80" workbookViewId="0">
      <selection activeCell="C10" activeCellId="1" sqref="C8 C10"/>
    </sheetView>
  </sheetViews>
  <sheetFormatPr defaultRowHeight="15" x14ac:dyDescent="0.25"/>
  <cols>
    <col min="1" max="1" width="2.28515625" style="9" customWidth="1"/>
    <col min="2" max="2" width="36.5703125" customWidth="1"/>
    <col min="3" max="3" width="14.42578125" bestFit="1" customWidth="1"/>
    <col min="4" max="4" width="22.5703125" customWidth="1"/>
  </cols>
  <sheetData>
    <row r="1" spans="1:4" ht="15.75" x14ac:dyDescent="0.25">
      <c r="B1" s="94" t="s">
        <v>9</v>
      </c>
      <c r="C1" s="94"/>
      <c r="D1" s="94"/>
    </row>
    <row r="2" spans="1:4" ht="15.75" x14ac:dyDescent="0.25">
      <c r="B2" s="4"/>
      <c r="C2" s="4"/>
      <c r="D2" s="3"/>
    </row>
    <row r="3" spans="1:4" ht="27.75" customHeight="1" x14ac:dyDescent="0.25">
      <c r="B3" s="5" t="s">
        <v>10</v>
      </c>
      <c r="C3" s="109" t="s">
        <v>5</v>
      </c>
      <c r="D3" s="109"/>
    </row>
    <row r="4" spans="1:4" ht="31.5" customHeight="1" x14ac:dyDescent="0.25">
      <c r="B4" s="5" t="s">
        <v>11</v>
      </c>
      <c r="C4" s="110"/>
      <c r="D4" s="110"/>
    </row>
    <row r="5" spans="1:4" s="9" customFormat="1" ht="15" customHeight="1" x14ac:dyDescent="0.25">
      <c r="B5" s="5"/>
      <c r="C5" s="21"/>
      <c r="D5" s="21"/>
    </row>
    <row r="6" spans="1:4" x14ac:dyDescent="0.25">
      <c r="B6" s="2"/>
      <c r="C6" s="2"/>
    </row>
    <row r="7" spans="1:4" ht="15.75" customHeight="1" thickBot="1" x14ac:dyDescent="0.3">
      <c r="B7" s="15"/>
      <c r="C7" s="6" t="s">
        <v>12</v>
      </c>
    </row>
    <row r="8" spans="1:4" ht="16.5" thickBot="1" x14ac:dyDescent="0.3">
      <c r="B8" s="7" t="s">
        <v>13</v>
      </c>
      <c r="C8" s="86" t="e">
        <f>SUM(Impacts!D48)</f>
        <v>#DIV/0!</v>
      </c>
    </row>
    <row r="9" spans="1:4" ht="15.75" customHeight="1" thickBot="1" x14ac:dyDescent="0.3">
      <c r="B9" s="16"/>
      <c r="C9" s="64"/>
    </row>
    <row r="10" spans="1:4" ht="15.75" x14ac:dyDescent="0.25">
      <c r="A10"/>
      <c r="B10" s="8" t="s">
        <v>17</v>
      </c>
      <c r="C10" s="87" t="e">
        <f>SUM(Mitigation!D45)</f>
        <v>#DIV/0!</v>
      </c>
    </row>
    <row r="11" spans="1:4" x14ac:dyDescent="0.25">
      <c r="A11"/>
      <c r="B11" s="2"/>
      <c r="C11" s="65"/>
    </row>
    <row r="12" spans="1:4" ht="15.75" thickBot="1" x14ac:dyDescent="0.3">
      <c r="A12"/>
      <c r="B12" s="2"/>
      <c r="C12" s="65"/>
    </row>
    <row r="13" spans="1:4" ht="23.25" customHeight="1" thickBot="1" x14ac:dyDescent="0.3">
      <c r="A13"/>
      <c r="B13" s="22" t="s">
        <v>36</v>
      </c>
      <c r="C13" s="77" t="e">
        <f>IF(TRUE,-C8&lt;=C10)</f>
        <v>#DIV/0!</v>
      </c>
    </row>
    <row r="17" spans="1:3" x14ac:dyDescent="0.25">
      <c r="A17"/>
      <c r="B17" s="107" t="s">
        <v>37</v>
      </c>
      <c r="C17" s="108"/>
    </row>
    <row r="18" spans="1:3" ht="15.75" thickBot="1" x14ac:dyDescent="0.3">
      <c r="A18"/>
      <c r="B18" s="17"/>
      <c r="C18" s="18" t="s">
        <v>12</v>
      </c>
    </row>
    <row r="19" spans="1:3" ht="15.75" thickBot="1" x14ac:dyDescent="0.3">
      <c r="A19"/>
      <c r="B19" s="12" t="s">
        <v>14</v>
      </c>
      <c r="C19" s="78">
        <v>0</v>
      </c>
    </row>
    <row r="20" spans="1:3" ht="15.75" thickBot="1" x14ac:dyDescent="0.3">
      <c r="B20" s="10"/>
      <c r="C20" s="6" t="s">
        <v>12</v>
      </c>
    </row>
    <row r="21" spans="1:3" ht="15.75" thickBot="1" x14ac:dyDescent="0.3">
      <c r="B21" s="12" t="s">
        <v>15</v>
      </c>
      <c r="C21" s="78">
        <v>0</v>
      </c>
    </row>
    <row r="22" spans="1:3" x14ac:dyDescent="0.25">
      <c r="B22" s="11"/>
      <c r="C22" s="6" t="s">
        <v>12</v>
      </c>
    </row>
    <row r="23" spans="1:3" x14ac:dyDescent="0.25">
      <c r="B23" s="13" t="s">
        <v>16</v>
      </c>
      <c r="C23" s="78">
        <v>0</v>
      </c>
    </row>
    <row r="24" spans="1:3" x14ac:dyDescent="0.25">
      <c r="B24" s="19" t="s">
        <v>38</v>
      </c>
      <c r="C24" s="79">
        <f xml:space="preserve"> C19+C21+C23</f>
        <v>0</v>
      </c>
    </row>
    <row r="25" spans="1:3" x14ac:dyDescent="0.25">
      <c r="C25" s="80" t="e">
        <f>IF(TRUE,(C24+C10) &gt;=-C8)</f>
        <v>#DIV/0!</v>
      </c>
    </row>
  </sheetData>
  <sheetProtection password="E6E6" sheet="1" objects="1" scenarios="1"/>
  <protectedRanges>
    <protectedRange sqref="C3:D4" name="Range1"/>
    <protectedRange sqref="C19 C21 C23" name="Range2"/>
  </protectedRanges>
  <mergeCells count="4">
    <mergeCell ref="B17:C17"/>
    <mergeCell ref="B1:D1"/>
    <mergeCell ref="C3:D3"/>
    <mergeCell ref="C4:D4"/>
  </mergeCells>
  <conditionalFormatting sqref="C25">
    <cfRule type="containsText" dxfId="2" priority="4" operator="containsText" text="False">
      <formula>NOT(ISERROR(SEARCH("False",C25)))</formula>
    </cfRule>
  </conditionalFormatting>
  <conditionalFormatting sqref="C13">
    <cfRule type="cellIs" dxfId="1" priority="1" operator="equal">
      <formula>FALSE</formula>
    </cfRule>
    <cfRule type="containsText" dxfId="0" priority="2" operator="containsText" text="False">
      <formula>NOT(ISERROR(SEARCH("False",C13)))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Welcome</vt:lpstr>
      <vt:lpstr>Impacts</vt:lpstr>
      <vt:lpstr>Mitigation</vt:lpstr>
      <vt:lpstr>summary</vt:lpstr>
    </vt:vector>
  </TitlesOfParts>
  <Company>USACE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NE-SMP Calcbook</dc:title>
  <dc:creator>USACE (Karen Lawrence)</dc:creator>
  <dc:description>impacts-mitigation-summary
Added 4a &amp; 4b  for Stream Condition Index score now divided by 7 variables
Logic statement added to mulitiplier/ mitigation multiplier is opposite of impact's. For Mitigaiton: if post length is less than pre the multiplier should go down (less credits created for less length)</dc:description>
  <cp:lastModifiedBy>AGM</cp:lastModifiedBy>
  <cp:lastPrinted>2014-09-04T15:48:12Z</cp:lastPrinted>
  <dcterms:created xsi:type="dcterms:W3CDTF">2010-06-21T20:32:04Z</dcterms:created>
  <dcterms:modified xsi:type="dcterms:W3CDTF">2015-11-24T16:36:21Z</dcterms:modified>
  <cp:contentStatus>draft</cp:contentStatus>
</cp:coreProperties>
</file>